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15" windowHeight="8475"/>
  </bookViews>
  <sheets>
    <sheet name="Umsatzkostenverfahren" sheetId="1" r:id="rId1"/>
  </sheets>
  <calcPr calcId="125725"/>
</workbook>
</file>

<file path=xl/calcChain.xml><?xml version="1.0" encoding="utf-8"?>
<calcChain xmlns="http://schemas.openxmlformats.org/spreadsheetml/2006/main">
  <c r="I29" i="1"/>
  <c r="H29"/>
  <c r="H33"/>
  <c r="I33"/>
  <c r="J33" s="1"/>
  <c r="I14"/>
  <c r="I19" s="1"/>
  <c r="I30" s="1"/>
  <c r="H14"/>
  <c r="H19" s="1"/>
  <c r="J13"/>
  <c r="J15"/>
  <c r="J16"/>
  <c r="J17"/>
  <c r="J18"/>
  <c r="J20"/>
  <c r="J21"/>
  <c r="J22"/>
  <c r="J23"/>
  <c r="J24"/>
  <c r="J25"/>
  <c r="J26"/>
  <c r="J27"/>
  <c r="J28"/>
  <c r="J31"/>
  <c r="J32"/>
  <c r="J34"/>
  <c r="J35"/>
  <c r="J12"/>
  <c r="J29" l="1"/>
  <c r="J19"/>
  <c r="H30"/>
  <c r="H36" s="1"/>
  <c r="J14"/>
  <c r="I36" l="1"/>
  <c r="J36" s="1"/>
  <c r="J30"/>
</calcChain>
</file>

<file path=xl/comments1.xml><?xml version="1.0" encoding="utf-8"?>
<comments xmlns="http://schemas.openxmlformats.org/spreadsheetml/2006/main">
  <authors>
    <author>Lena</author>
  </authors>
  <commentList>
    <comment ref="H13" authorId="0">
      <text>
        <r>
          <rPr>
            <sz val="11"/>
            <color indexed="81"/>
            <rFont val="Tahoma"/>
            <family val="2"/>
          </rPr>
          <t>Herstellungskosten der zur Erzielung der Umsatzerlöse erbrachten Leistungen.</t>
        </r>
      </text>
    </comment>
  </commentList>
</comments>
</file>

<file path=xl/sharedStrings.xml><?xml version="1.0" encoding="utf-8"?>
<sst xmlns="http://schemas.openxmlformats.org/spreadsheetml/2006/main" count="56" uniqueCount="54">
  <si>
    <t>Umsatzkostenverfahren</t>
  </si>
  <si>
    <t>Eingabefelder</t>
  </si>
  <si>
    <t>Ausgabefelder</t>
  </si>
  <si>
    <t>Übernimmt man in die GuV die Aufwendungen, die für die in der Periode</t>
  </si>
  <si>
    <t xml:space="preserve">verkauften Leistungen angefallen sind, wird die GuV nach dem </t>
  </si>
  <si>
    <t>Umsatzkostenverfahren (UKV) erstellt.</t>
  </si>
  <si>
    <t>Die GuV nach dem Umsatzkostenverfahren ist gemäß § 275 Abs.3 HGB</t>
  </si>
  <si>
    <t>in folgender Form aufgebaut:</t>
  </si>
  <si>
    <t xml:space="preserve"> Vorjahr </t>
  </si>
  <si>
    <t xml:space="preserve"> Jahr </t>
  </si>
  <si>
    <t>Veränderung</t>
  </si>
  <si>
    <t>1.</t>
  </si>
  <si>
    <t>Umsatzerlöse</t>
  </si>
  <si>
    <t>2.</t>
  </si>
  <si>
    <t>Herstellungskosten</t>
  </si>
  <si>
    <t>3.</t>
  </si>
  <si>
    <t>Bruttoergebnis vom Umsatz</t>
  </si>
  <si>
    <t>4.</t>
  </si>
  <si>
    <t>Vertriebskosten</t>
  </si>
  <si>
    <t>5.</t>
  </si>
  <si>
    <t>Allgemeine Verwaltungskosten</t>
  </si>
  <si>
    <t>6.</t>
  </si>
  <si>
    <t>sonstige betriebliche Erträge</t>
  </si>
  <si>
    <t xml:space="preserve">7. </t>
  </si>
  <si>
    <t>sonstige betriebliche Aufwendungen</t>
  </si>
  <si>
    <t>Ergebnis der betrieblichen Tätigkeit</t>
  </si>
  <si>
    <t>8.</t>
  </si>
  <si>
    <t>Erträge aus Beteiligungen</t>
  </si>
  <si>
    <t>davon aus verbundenen Unternehmen</t>
  </si>
  <si>
    <t>9.</t>
  </si>
  <si>
    <t>Erträge aus anderen Wertpapieren/Beteiligungen</t>
  </si>
  <si>
    <t>10.</t>
  </si>
  <si>
    <t>sonstige Zinsen und ähnliche Erträge</t>
  </si>
  <si>
    <t>11.</t>
  </si>
  <si>
    <t>Abschreibungen auf Finanzanlagen &amp; Wertpapiere des UV</t>
  </si>
  <si>
    <t>12.</t>
  </si>
  <si>
    <t>Zinsen und ähnliche Aufwendungen</t>
  </si>
  <si>
    <t>davon an verbundene Unternehmen</t>
  </si>
  <si>
    <t>Finanzergebnis</t>
  </si>
  <si>
    <t>13.</t>
  </si>
  <si>
    <t>Ergebnis der gewöhnlichen Geschäftstätigkeit</t>
  </si>
  <si>
    <t>14.</t>
  </si>
  <si>
    <t>außerordentliche Erträge</t>
  </si>
  <si>
    <t>15.</t>
  </si>
  <si>
    <t>außerordentliche Aufwendungen</t>
  </si>
  <si>
    <t>16.</t>
  </si>
  <si>
    <t>außerordentliches Ergebnis</t>
  </si>
  <si>
    <t>17.</t>
  </si>
  <si>
    <t>Steuern vom Einkommen und Ertrag</t>
  </si>
  <si>
    <t>18.</t>
  </si>
  <si>
    <t>sonstige Steuern</t>
  </si>
  <si>
    <t>19.</t>
  </si>
  <si>
    <t>Jahresüberschuß/Jahresfehlbetrag</t>
  </si>
  <si>
    <t>Angaben ohne Gewähr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</si>
</sst>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\ &quot;€&quot;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8"/>
      <color theme="0"/>
      <name val="Arial"/>
      <family val="2"/>
    </font>
    <font>
      <i/>
      <sz val="12"/>
      <color theme="1" tint="0.499984740745262"/>
      <name val="Arial"/>
      <family val="2"/>
    </font>
    <font>
      <sz val="12"/>
      <color theme="1" tint="0.34998626667073579"/>
      <name val="Arial"/>
      <family val="2"/>
    </font>
    <font>
      <sz val="11"/>
      <color indexed="81"/>
      <name val="Tahoma"/>
      <family val="2"/>
    </font>
    <font>
      <sz val="8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0" borderId="1" xfId="1" applyFont="1" applyBorder="1"/>
    <xf numFmtId="49" fontId="3" fillId="0" borderId="2" xfId="1" applyNumberFormat="1" applyFont="1" applyBorder="1"/>
    <xf numFmtId="49" fontId="2" fillId="0" borderId="2" xfId="1" applyNumberFormat="1" applyFont="1" applyBorder="1"/>
    <xf numFmtId="0" fontId="2" fillId="0" borderId="3" xfId="1" applyFont="1" applyBorder="1"/>
    <xf numFmtId="49" fontId="3" fillId="0" borderId="0" xfId="1" applyNumberFormat="1" applyFont="1" applyBorder="1"/>
    <xf numFmtId="0" fontId="2" fillId="0" borderId="4" xfId="1" applyFont="1" applyBorder="1"/>
    <xf numFmtId="49" fontId="3" fillId="0" borderId="5" xfId="1" applyNumberFormat="1" applyFont="1" applyBorder="1"/>
    <xf numFmtId="49" fontId="2" fillId="0" borderId="5" xfId="1" applyNumberFormat="1" applyFont="1" applyBorder="1"/>
    <xf numFmtId="49" fontId="4" fillId="0" borderId="0" xfId="1" applyNumberFormat="1" applyFont="1" applyBorder="1"/>
    <xf numFmtId="0" fontId="1" fillId="2" borderId="0" xfId="1" applyFill="1"/>
    <xf numFmtId="0" fontId="4" fillId="0" borderId="0" xfId="1" applyFont="1" applyBorder="1"/>
    <xf numFmtId="49" fontId="10" fillId="0" borderId="0" xfId="1" applyNumberFormat="1" applyFont="1" applyBorder="1" applyAlignment="1">
      <alignment horizontal="left"/>
    </xf>
    <xf numFmtId="0" fontId="6" fillId="0" borderId="0" xfId="1" applyFont="1"/>
    <xf numFmtId="49" fontId="10" fillId="0" borderId="0" xfId="1" applyNumberFormat="1" applyFont="1" applyBorder="1"/>
    <xf numFmtId="3" fontId="7" fillId="0" borderId="2" xfId="1" applyNumberFormat="1" applyFont="1" applyBorder="1" applyAlignment="1">
      <alignment horizontal="center" vertical="top"/>
    </xf>
    <xf numFmtId="165" fontId="4" fillId="3" borderId="6" xfId="1" applyNumberFormat="1" applyFont="1" applyFill="1" applyBorder="1" applyProtection="1">
      <protection locked="0"/>
    </xf>
    <xf numFmtId="165" fontId="4" fillId="3" borderId="0" xfId="1" applyNumberFormat="1" applyFont="1" applyFill="1" applyBorder="1" applyProtection="1">
      <protection locked="0"/>
    </xf>
    <xf numFmtId="165" fontId="4" fillId="3" borderId="6" xfId="1" applyNumberFormat="1" applyFont="1" applyFill="1" applyBorder="1"/>
    <xf numFmtId="165" fontId="4" fillId="3" borderId="0" xfId="1" applyNumberFormat="1" applyFont="1" applyFill="1" applyBorder="1"/>
    <xf numFmtId="165" fontId="4" fillId="3" borderId="6" xfId="1" applyNumberFormat="1" applyFont="1" applyFill="1" applyBorder="1" applyAlignment="1" applyProtection="1">
      <alignment horizontal="right"/>
      <protection locked="0"/>
    </xf>
    <xf numFmtId="165" fontId="4" fillId="3" borderId="0" xfId="1" applyNumberFormat="1" applyFont="1" applyFill="1" applyBorder="1" applyAlignment="1" applyProtection="1">
      <alignment horizontal="right"/>
      <protection locked="0"/>
    </xf>
    <xf numFmtId="165" fontId="2" fillId="0" borderId="5" xfId="1" applyNumberFormat="1" applyFont="1" applyBorder="1"/>
    <xf numFmtId="49" fontId="2" fillId="0" borderId="0" xfId="1" applyNumberFormat="1" applyFont="1" applyBorder="1"/>
    <xf numFmtId="49" fontId="5" fillId="0" borderId="0" xfId="1" applyNumberFormat="1" applyFont="1" applyBorder="1"/>
    <xf numFmtId="0" fontId="1" fillId="0" borderId="7" xfId="1" applyBorder="1"/>
    <xf numFmtId="0" fontId="1" fillId="0" borderId="8" xfId="1" applyBorder="1"/>
    <xf numFmtId="0" fontId="1" fillId="0" borderId="5" xfId="1" applyBorder="1"/>
    <xf numFmtId="0" fontId="1" fillId="0" borderId="9" xfId="1" applyBorder="1"/>
    <xf numFmtId="0" fontId="5" fillId="0" borderId="0" xfId="1" applyFont="1" applyBorder="1"/>
    <xf numFmtId="0" fontId="7" fillId="0" borderId="2" xfId="1" applyFont="1" applyBorder="1" applyAlignment="1">
      <alignment horizontal="center" vertical="top"/>
    </xf>
    <xf numFmtId="165" fontId="5" fillId="5" borderId="0" xfId="1" applyNumberFormat="1" applyFont="1" applyFill="1" applyBorder="1"/>
    <xf numFmtId="165" fontId="5" fillId="5" borderId="0" xfId="1" applyNumberFormat="1" applyFont="1" applyFill="1" applyBorder="1" applyProtection="1">
      <protection locked="0"/>
    </xf>
    <xf numFmtId="164" fontId="1" fillId="5" borderId="0" xfId="1" applyNumberFormat="1" applyFill="1" applyBorder="1" applyAlignment="1">
      <alignment horizontal="center"/>
    </xf>
    <xf numFmtId="165" fontId="5" fillId="5" borderId="6" xfId="1" applyNumberFormat="1" applyFont="1" applyFill="1" applyBorder="1" applyProtection="1">
      <protection locked="0"/>
    </xf>
    <xf numFmtId="165" fontId="5" fillId="5" borderId="6" xfId="1" applyNumberFormat="1" applyFont="1" applyFill="1" applyBorder="1"/>
    <xf numFmtId="165" fontId="11" fillId="4" borderId="0" xfId="1" applyNumberFormat="1" applyFont="1" applyFill="1" applyBorder="1" applyAlignment="1">
      <alignment horizontal="right"/>
    </xf>
    <xf numFmtId="165" fontId="11" fillId="4" borderId="6" xfId="1" applyNumberFormat="1" applyFont="1" applyFill="1" applyBorder="1" applyAlignment="1">
      <alignment horizontal="right"/>
    </xf>
    <xf numFmtId="165" fontId="11" fillId="4" borderId="0" xfId="1" applyNumberFormat="1" applyFont="1" applyFill="1" applyBorder="1" applyAlignment="1" applyProtection="1">
      <alignment horizontal="right"/>
      <protection locked="0"/>
    </xf>
    <xf numFmtId="165" fontId="11" fillId="4" borderId="6" xfId="1" applyNumberFormat="1" applyFont="1" applyFill="1" applyBorder="1" applyAlignment="1" applyProtection="1">
      <alignment horizontal="right"/>
      <protection locked="0"/>
    </xf>
    <xf numFmtId="0" fontId="8" fillId="8" borderId="0" xfId="1" applyFont="1" applyFill="1"/>
    <xf numFmtId="0" fontId="9" fillId="2" borderId="0" xfId="1" applyFont="1" applyFill="1" applyAlignment="1"/>
    <xf numFmtId="0" fontId="0" fillId="8" borderId="0" xfId="0" applyFill="1"/>
    <xf numFmtId="0" fontId="1" fillId="8" borderId="0" xfId="1" applyFill="1"/>
    <xf numFmtId="0" fontId="13" fillId="6" borderId="0" xfId="2" applyFont="1" applyFill="1" applyAlignment="1">
      <alignment vertical="top"/>
    </xf>
    <xf numFmtId="0" fontId="13" fillId="7" borderId="0" xfId="3" applyFont="1" applyFill="1" applyBorder="1" applyAlignment="1">
      <alignment vertical="top"/>
    </xf>
    <xf numFmtId="0" fontId="14" fillId="8" borderId="0" xfId="0" applyFont="1" applyFill="1" applyAlignment="1">
      <alignment vertical="top"/>
    </xf>
  </cellXfs>
  <cellStyles count="4">
    <cellStyle name="Standard" xfId="0" builtinId="0"/>
    <cellStyle name="Standard 2" xfId="1"/>
    <cellStyle name="Standard 3" xfId="2"/>
    <cellStyle name="Standard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838200</xdr:colOff>
      <xdr:row>1</xdr:row>
      <xdr:rowOff>2381</xdr:rowOff>
    </xdr:from>
    <xdr:to>
      <xdr:col>10</xdr:col>
      <xdr:colOff>9525</xdr:colOff>
      <xdr:row>4</xdr:row>
      <xdr:rowOff>145256</xdr:rowOff>
    </xdr:to>
    <xdr:pic>
      <xdr:nvPicPr>
        <xdr:cNvPr id="2" name="Picture 2" descr="Conlex-logo-1-bu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72475" y="297656"/>
          <a:ext cx="1200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showGridLines="0" tabSelected="1" zoomScaleNormal="100" workbookViewId="0">
      <selection activeCell="A3" sqref="A3"/>
    </sheetView>
  </sheetViews>
  <sheetFormatPr baseColWidth="10" defaultRowHeight="15" outlineLevelRow="1"/>
  <cols>
    <col min="1" max="1" width="11.7109375" bestFit="1" customWidth="1"/>
    <col min="2" max="2" width="12.5703125" bestFit="1" customWidth="1"/>
    <col min="3" max="3" width="13" customWidth="1"/>
    <col min="4" max="4" width="13.85546875" customWidth="1"/>
    <col min="5" max="5" width="7.7109375" customWidth="1"/>
    <col min="6" max="6" width="14.5703125" customWidth="1"/>
    <col min="7" max="7" width="23.85546875" customWidth="1"/>
    <col min="8" max="9" width="15.7109375" customWidth="1"/>
    <col min="10" max="10" width="14.7109375" customWidth="1"/>
    <col min="11" max="11" width="0.85546875" customWidth="1"/>
  </cols>
  <sheetData>
    <row r="1" spans="1:11" ht="23.25">
      <c r="A1" s="42" t="s">
        <v>0</v>
      </c>
      <c r="B1" s="42"/>
      <c r="C1" s="11"/>
      <c r="D1" s="11"/>
      <c r="E1" s="11"/>
      <c r="F1" s="11"/>
      <c r="G1" s="11"/>
      <c r="H1" s="11"/>
      <c r="I1" s="11"/>
      <c r="J1" s="11"/>
      <c r="K1" s="1"/>
    </row>
    <row r="2" spans="1:11">
      <c r="A2" s="45" t="s">
        <v>1</v>
      </c>
      <c r="B2" s="46" t="s">
        <v>2</v>
      </c>
      <c r="C2" s="47" t="s">
        <v>53</v>
      </c>
      <c r="D2" s="41"/>
      <c r="E2" s="43"/>
      <c r="F2" s="43"/>
      <c r="G2" s="41"/>
      <c r="H2" s="44"/>
      <c r="I2" s="44"/>
      <c r="J2" s="44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4" t="s">
        <v>3</v>
      </c>
      <c r="D4" s="1"/>
      <c r="E4" s="1"/>
      <c r="F4" s="14"/>
      <c r="G4" s="1"/>
      <c r="H4" s="1"/>
      <c r="I4" s="1"/>
      <c r="J4" s="1"/>
      <c r="K4" s="1"/>
    </row>
    <row r="5" spans="1:11">
      <c r="A5" s="1"/>
      <c r="B5" s="1"/>
      <c r="C5" s="14" t="s">
        <v>4</v>
      </c>
      <c r="D5" s="14"/>
      <c r="E5" s="14"/>
      <c r="F5" s="14"/>
      <c r="G5" s="14"/>
      <c r="H5" s="1"/>
      <c r="I5" s="1"/>
      <c r="J5" s="1"/>
      <c r="K5" s="1"/>
    </row>
    <row r="6" spans="1:11">
      <c r="A6" s="1"/>
      <c r="B6" s="1"/>
      <c r="C6" s="14" t="s">
        <v>5</v>
      </c>
      <c r="D6" s="14"/>
      <c r="E6" s="14"/>
      <c r="F6" s="14"/>
      <c r="G6" s="14"/>
      <c r="H6" s="1"/>
      <c r="I6" s="1"/>
      <c r="J6" s="1"/>
      <c r="K6" s="1"/>
    </row>
    <row r="7" spans="1:11">
      <c r="A7" s="1"/>
      <c r="B7" s="1"/>
      <c r="C7" s="14" t="s">
        <v>6</v>
      </c>
      <c r="D7" s="14"/>
      <c r="E7" s="14"/>
      <c r="F7" s="14"/>
      <c r="G7" s="14"/>
      <c r="H7" s="1"/>
      <c r="I7" s="1"/>
      <c r="J7" s="1"/>
      <c r="K7" s="1"/>
    </row>
    <row r="8" spans="1:11">
      <c r="A8" s="1"/>
      <c r="B8" s="1"/>
      <c r="C8" s="14" t="s">
        <v>7</v>
      </c>
      <c r="D8" s="14"/>
      <c r="E8" s="14"/>
      <c r="F8" s="14"/>
      <c r="G8" s="14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.75" customHeight="1">
      <c r="A11" s="1"/>
      <c r="B11" s="2"/>
      <c r="C11" s="3"/>
      <c r="D11" s="3"/>
      <c r="E11" s="4"/>
      <c r="F11" s="4"/>
      <c r="G11" s="4"/>
      <c r="H11" s="16" t="s">
        <v>8</v>
      </c>
      <c r="I11" s="16" t="s">
        <v>9</v>
      </c>
      <c r="J11" s="31" t="s">
        <v>10</v>
      </c>
      <c r="K11" s="26"/>
    </row>
    <row r="12" spans="1:11" ht="15" customHeight="1">
      <c r="A12" s="1"/>
      <c r="B12" s="5"/>
      <c r="C12" s="10" t="s">
        <v>11</v>
      </c>
      <c r="D12" s="10" t="s">
        <v>12</v>
      </c>
      <c r="E12" s="10"/>
      <c r="F12" s="12"/>
      <c r="G12" s="10"/>
      <c r="H12" s="18">
        <v>300000</v>
      </c>
      <c r="I12" s="17">
        <v>400000</v>
      </c>
      <c r="J12" s="34">
        <f>IF(I12=0,0,I12/H12-1)</f>
        <v>0.33333333333333326</v>
      </c>
      <c r="K12" s="27"/>
    </row>
    <row r="13" spans="1:11" ht="15" customHeight="1">
      <c r="A13" s="1"/>
      <c r="B13" s="5"/>
      <c r="C13" s="10" t="s">
        <v>13</v>
      </c>
      <c r="D13" s="10" t="s">
        <v>14</v>
      </c>
      <c r="E13" s="10"/>
      <c r="F13" s="12"/>
      <c r="G13" s="10"/>
      <c r="H13" s="18">
        <v>-50000</v>
      </c>
      <c r="I13" s="17">
        <v>-50000</v>
      </c>
      <c r="J13" s="34">
        <f t="shared" ref="J13:J36" si="0">IF(I13=0,0,I13/H13-1)</f>
        <v>0</v>
      </c>
      <c r="K13" s="27"/>
    </row>
    <row r="14" spans="1:11" ht="15.75">
      <c r="A14" s="1"/>
      <c r="B14" s="5"/>
      <c r="C14" s="25" t="s">
        <v>15</v>
      </c>
      <c r="D14" s="25" t="s">
        <v>16</v>
      </c>
      <c r="E14" s="10"/>
      <c r="F14" s="12"/>
      <c r="G14" s="10"/>
      <c r="H14" s="33">
        <f>SUM(H12:H13)</f>
        <v>250000</v>
      </c>
      <c r="I14" s="35">
        <f>SUM(I12:I13)</f>
        <v>350000</v>
      </c>
      <c r="J14" s="34">
        <f t="shared" si="0"/>
        <v>0.39999999999999991</v>
      </c>
      <c r="K14" s="27"/>
    </row>
    <row r="15" spans="1:11" ht="15" customHeight="1">
      <c r="A15" s="1"/>
      <c r="B15" s="5"/>
      <c r="C15" s="10" t="s">
        <v>17</v>
      </c>
      <c r="D15" s="10" t="s">
        <v>18</v>
      </c>
      <c r="E15" s="10"/>
      <c r="F15" s="12"/>
      <c r="G15" s="10"/>
      <c r="H15" s="20">
        <v>-120000</v>
      </c>
      <c r="I15" s="19">
        <v>-250000</v>
      </c>
      <c r="J15" s="34">
        <f t="shared" si="0"/>
        <v>1.0833333333333335</v>
      </c>
      <c r="K15" s="27"/>
    </row>
    <row r="16" spans="1:11" ht="15" customHeight="1">
      <c r="B16" s="5"/>
      <c r="C16" s="10" t="s">
        <v>19</v>
      </c>
      <c r="D16" s="10" t="s">
        <v>20</v>
      </c>
      <c r="E16" s="10"/>
      <c r="F16" s="10"/>
      <c r="G16" s="10"/>
      <c r="H16" s="20">
        <v>-48000</v>
      </c>
      <c r="I16" s="19">
        <v>-9000</v>
      </c>
      <c r="J16" s="34">
        <f t="shared" si="0"/>
        <v>-0.8125</v>
      </c>
      <c r="K16" s="27"/>
    </row>
    <row r="17" spans="2:11" ht="15" customHeight="1">
      <c r="B17" s="5"/>
      <c r="C17" s="10" t="s">
        <v>21</v>
      </c>
      <c r="D17" s="10" t="s">
        <v>22</v>
      </c>
      <c r="E17" s="10"/>
      <c r="F17" s="10"/>
      <c r="G17" s="10"/>
      <c r="H17" s="18">
        <v>2000</v>
      </c>
      <c r="I17" s="17">
        <v>1000</v>
      </c>
      <c r="J17" s="34">
        <f t="shared" si="0"/>
        <v>-0.5</v>
      </c>
      <c r="K17" s="27"/>
    </row>
    <row r="18" spans="2:11" ht="15" customHeight="1">
      <c r="B18" s="5"/>
      <c r="C18" s="10" t="s">
        <v>23</v>
      </c>
      <c r="D18" s="10" t="s">
        <v>24</v>
      </c>
      <c r="E18" s="10"/>
      <c r="F18" s="10"/>
      <c r="G18" s="10"/>
      <c r="H18" s="18">
        <v>-60000</v>
      </c>
      <c r="I18" s="17">
        <v>-70000</v>
      </c>
      <c r="J18" s="34">
        <f t="shared" si="0"/>
        <v>0.16666666666666674</v>
      </c>
      <c r="K18" s="27"/>
    </row>
    <row r="19" spans="2:11" ht="15.75">
      <c r="B19" s="5"/>
      <c r="C19" s="25" t="s">
        <v>25</v>
      </c>
      <c r="D19" s="25"/>
      <c r="E19" s="10"/>
      <c r="F19" s="10"/>
      <c r="G19" s="10"/>
      <c r="H19" s="33">
        <f>SUM(H14:H18)</f>
        <v>24000</v>
      </c>
      <c r="I19" s="35">
        <f>SUM(I14:I18)</f>
        <v>22000</v>
      </c>
      <c r="J19" s="34">
        <f t="shared" si="0"/>
        <v>-8.333333333333337E-2</v>
      </c>
      <c r="K19" s="27"/>
    </row>
    <row r="20" spans="2:11" ht="15" customHeight="1">
      <c r="B20" s="5"/>
      <c r="C20" s="10" t="s">
        <v>26</v>
      </c>
      <c r="D20" s="10" t="s">
        <v>27</v>
      </c>
      <c r="E20" s="10"/>
      <c r="F20" s="10"/>
      <c r="G20" s="10"/>
      <c r="H20" s="20">
        <v>6000</v>
      </c>
      <c r="I20" s="19">
        <v>9000</v>
      </c>
      <c r="J20" s="34">
        <f t="shared" si="0"/>
        <v>0.5</v>
      </c>
      <c r="K20" s="27"/>
    </row>
    <row r="21" spans="2:11" ht="15" hidden="1" customHeight="1" outlineLevel="1">
      <c r="B21" s="5"/>
      <c r="C21" s="10"/>
      <c r="D21" s="15" t="s">
        <v>28</v>
      </c>
      <c r="E21" s="15"/>
      <c r="F21" s="15"/>
      <c r="G21" s="15"/>
      <c r="H21" s="37">
        <v>0</v>
      </c>
      <c r="I21" s="38">
        <v>0</v>
      </c>
      <c r="J21" s="34">
        <f t="shared" si="0"/>
        <v>0</v>
      </c>
      <c r="K21" s="27"/>
    </row>
    <row r="22" spans="2:11" ht="15" customHeight="1" collapsed="1">
      <c r="B22" s="5"/>
      <c r="C22" s="10" t="s">
        <v>29</v>
      </c>
      <c r="D22" s="10" t="s">
        <v>30</v>
      </c>
      <c r="E22" s="10"/>
      <c r="F22" s="10"/>
      <c r="G22" s="10"/>
      <c r="H22" s="20">
        <v>0</v>
      </c>
      <c r="I22" s="19">
        <v>0</v>
      </c>
      <c r="J22" s="34">
        <f t="shared" si="0"/>
        <v>0</v>
      </c>
      <c r="K22" s="27"/>
    </row>
    <row r="23" spans="2:11" ht="15" hidden="1" customHeight="1" outlineLevel="1">
      <c r="B23" s="5"/>
      <c r="C23" s="10"/>
      <c r="D23" s="15" t="s">
        <v>28</v>
      </c>
      <c r="E23" s="15"/>
      <c r="F23" s="15"/>
      <c r="G23" s="15"/>
      <c r="H23" s="37">
        <v>0</v>
      </c>
      <c r="I23" s="38">
        <v>0</v>
      </c>
      <c r="J23" s="34">
        <f t="shared" si="0"/>
        <v>0</v>
      </c>
      <c r="K23" s="27"/>
    </row>
    <row r="24" spans="2:11" ht="15" customHeight="1" collapsed="1">
      <c r="B24" s="5"/>
      <c r="C24" s="10" t="s">
        <v>31</v>
      </c>
      <c r="D24" s="10" t="s">
        <v>32</v>
      </c>
      <c r="E24" s="10"/>
      <c r="F24" s="10"/>
      <c r="G24" s="10"/>
      <c r="H24" s="20">
        <v>1000</v>
      </c>
      <c r="I24" s="19">
        <v>1000</v>
      </c>
      <c r="J24" s="34">
        <f t="shared" si="0"/>
        <v>0</v>
      </c>
      <c r="K24" s="27"/>
    </row>
    <row r="25" spans="2:11" ht="15" hidden="1" customHeight="1" outlineLevel="1">
      <c r="B25" s="5"/>
      <c r="C25" s="10"/>
      <c r="D25" s="15" t="s">
        <v>28</v>
      </c>
      <c r="E25" s="15"/>
      <c r="F25" s="15"/>
      <c r="G25" s="15"/>
      <c r="H25" s="39">
        <v>0</v>
      </c>
      <c r="I25" s="40">
        <v>0</v>
      </c>
      <c r="J25" s="34">
        <f t="shared" si="0"/>
        <v>0</v>
      </c>
      <c r="K25" s="27"/>
    </row>
    <row r="26" spans="2:11" ht="15" customHeight="1" collapsed="1">
      <c r="B26" s="5"/>
      <c r="C26" s="10" t="s">
        <v>33</v>
      </c>
      <c r="D26" s="10" t="s">
        <v>34</v>
      </c>
      <c r="E26" s="10"/>
      <c r="F26" s="10"/>
      <c r="G26" s="10"/>
      <c r="H26" s="18">
        <v>-1000</v>
      </c>
      <c r="I26" s="17">
        <v>-1000</v>
      </c>
      <c r="J26" s="34">
        <f t="shared" si="0"/>
        <v>0</v>
      </c>
      <c r="K26" s="27"/>
    </row>
    <row r="27" spans="2:11" ht="15" customHeight="1">
      <c r="B27" s="5"/>
      <c r="C27" s="10" t="s">
        <v>35</v>
      </c>
      <c r="D27" s="10" t="s">
        <v>36</v>
      </c>
      <c r="E27" s="13"/>
      <c r="F27" s="13"/>
      <c r="G27" s="13"/>
      <c r="H27" s="22">
        <v>-5000</v>
      </c>
      <c r="I27" s="21">
        <v>-4000</v>
      </c>
      <c r="J27" s="34">
        <f t="shared" si="0"/>
        <v>-0.19999999999999996</v>
      </c>
      <c r="K27" s="27"/>
    </row>
    <row r="28" spans="2:11" ht="15" hidden="1" customHeight="1" outlineLevel="1">
      <c r="B28" s="5"/>
      <c r="C28" s="6"/>
      <c r="D28" s="15" t="s">
        <v>37</v>
      </c>
      <c r="E28" s="15"/>
      <c r="F28" s="15"/>
      <c r="G28" s="15"/>
      <c r="H28" s="37">
        <v>0</v>
      </c>
      <c r="I28" s="38">
        <v>0</v>
      </c>
      <c r="J28" s="34">
        <f t="shared" si="0"/>
        <v>0</v>
      </c>
      <c r="K28" s="27"/>
    </row>
    <row r="29" spans="2:11" ht="15.75" customHeight="1" collapsed="1">
      <c r="B29" s="5"/>
      <c r="C29" s="25" t="s">
        <v>38</v>
      </c>
      <c r="D29" s="25"/>
      <c r="E29" s="10"/>
      <c r="F29" s="24"/>
      <c r="G29" s="24"/>
      <c r="H29" s="32">
        <f>SUM(H20+H22+H24+H26+H27)</f>
        <v>1000</v>
      </c>
      <c r="I29" s="36">
        <f>SUM(I20+I22+I24+I26+I27)</f>
        <v>5000</v>
      </c>
      <c r="J29" s="34">
        <f t="shared" si="0"/>
        <v>4</v>
      </c>
      <c r="K29" s="27"/>
    </row>
    <row r="30" spans="2:11" ht="15.75" customHeight="1">
      <c r="B30" s="5"/>
      <c r="C30" s="25" t="s">
        <v>39</v>
      </c>
      <c r="D30" s="25" t="s">
        <v>40</v>
      </c>
      <c r="E30" s="25"/>
      <c r="F30" s="25"/>
      <c r="G30" s="25"/>
      <c r="H30" s="32">
        <f>SUM(H19+H29)</f>
        <v>25000</v>
      </c>
      <c r="I30" s="36">
        <f>SUM(I19+I29)</f>
        <v>27000</v>
      </c>
      <c r="J30" s="34">
        <f t="shared" si="0"/>
        <v>8.0000000000000071E-2</v>
      </c>
      <c r="K30" s="27"/>
    </row>
    <row r="31" spans="2:11" ht="15" customHeight="1">
      <c r="B31" s="5"/>
      <c r="C31" s="10" t="s">
        <v>41</v>
      </c>
      <c r="D31" s="10" t="s">
        <v>42</v>
      </c>
      <c r="E31" s="10"/>
      <c r="F31" s="10"/>
      <c r="G31" s="10"/>
      <c r="H31" s="18">
        <v>2000</v>
      </c>
      <c r="I31" s="17">
        <v>3000</v>
      </c>
      <c r="J31" s="34">
        <f t="shared" si="0"/>
        <v>0.5</v>
      </c>
      <c r="K31" s="27"/>
    </row>
    <row r="32" spans="2:11" ht="15" customHeight="1">
      <c r="B32" s="5"/>
      <c r="C32" s="10" t="s">
        <v>43</v>
      </c>
      <c r="D32" s="10" t="s">
        <v>44</v>
      </c>
      <c r="E32" s="10"/>
      <c r="F32" s="10"/>
      <c r="G32" s="10"/>
      <c r="H32" s="18">
        <v>-1000</v>
      </c>
      <c r="I32" s="17">
        <v>-2000</v>
      </c>
      <c r="J32" s="34">
        <f t="shared" si="0"/>
        <v>1</v>
      </c>
      <c r="K32" s="27"/>
    </row>
    <row r="33" spans="2:11" ht="15.75">
      <c r="B33" s="5"/>
      <c r="C33" s="30" t="s">
        <v>45</v>
      </c>
      <c r="D33" s="30" t="s">
        <v>46</v>
      </c>
      <c r="E33" s="30"/>
      <c r="F33" s="25"/>
      <c r="G33" s="25"/>
      <c r="H33" s="32">
        <f>SUM(H31:H32)</f>
        <v>1000</v>
      </c>
      <c r="I33" s="36">
        <f>SUM(I31:I32)</f>
        <v>1000</v>
      </c>
      <c r="J33" s="34">
        <f t="shared" si="0"/>
        <v>0</v>
      </c>
      <c r="K33" s="27"/>
    </row>
    <row r="34" spans="2:11" ht="15" customHeight="1">
      <c r="B34" s="5"/>
      <c r="C34" s="10" t="s">
        <v>47</v>
      </c>
      <c r="D34" s="10" t="s">
        <v>48</v>
      </c>
      <c r="E34" s="10"/>
      <c r="F34" s="10"/>
      <c r="G34" s="10"/>
      <c r="H34" s="20">
        <v>-5000</v>
      </c>
      <c r="I34" s="19">
        <v>-3000</v>
      </c>
      <c r="J34" s="34">
        <f t="shared" si="0"/>
        <v>-0.4</v>
      </c>
      <c r="K34" s="27"/>
    </row>
    <row r="35" spans="2:11" ht="15" customHeight="1">
      <c r="B35" s="5"/>
      <c r="C35" s="10" t="s">
        <v>49</v>
      </c>
      <c r="D35" s="10" t="s">
        <v>50</v>
      </c>
      <c r="E35" s="10"/>
      <c r="F35" s="10"/>
      <c r="G35" s="10"/>
      <c r="H35" s="20">
        <v>-1000</v>
      </c>
      <c r="I35" s="19">
        <v>-3000</v>
      </c>
      <c r="J35" s="34">
        <f t="shared" si="0"/>
        <v>2</v>
      </c>
      <c r="K35" s="27"/>
    </row>
    <row r="36" spans="2:11" ht="15.75" customHeight="1">
      <c r="B36" s="5"/>
      <c r="C36" s="25" t="s">
        <v>51</v>
      </c>
      <c r="D36" s="25" t="s">
        <v>52</v>
      </c>
      <c r="E36" s="25"/>
      <c r="F36" s="25"/>
      <c r="G36" s="25"/>
      <c r="H36" s="33">
        <f>H30+H33+H34+H35</f>
        <v>20000</v>
      </c>
      <c r="I36" s="35">
        <f>I30+I33+I34+I35</f>
        <v>22000</v>
      </c>
      <c r="J36" s="34">
        <f t="shared" si="0"/>
        <v>0.10000000000000009</v>
      </c>
      <c r="K36" s="27"/>
    </row>
    <row r="37" spans="2:11" ht="12" customHeight="1" thickBot="1">
      <c r="B37" s="7"/>
      <c r="C37" s="8"/>
      <c r="D37" s="8"/>
      <c r="E37" s="9"/>
      <c r="F37" s="9"/>
      <c r="G37" s="9"/>
      <c r="H37" s="23"/>
      <c r="I37" s="23"/>
      <c r="J37" s="28"/>
      <c r="K37" s="29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Umsatzkostenverfahren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ra2108</cp:lastModifiedBy>
  <dcterms:created xsi:type="dcterms:W3CDTF">2009-12-31T20:07:45Z</dcterms:created>
  <dcterms:modified xsi:type="dcterms:W3CDTF">2010-12-16T12:19:54Z</dcterms:modified>
</cp:coreProperties>
</file>