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isabellhinrichs/Downloads/"/>
    </mc:Choice>
  </mc:AlternateContent>
  <xr:revisionPtr revIDLastSave="0" documentId="8_{71D29EA0-6575-AF4F-936A-9A0A33EECA4F}" xr6:coauthVersionLast="40" xr6:coauthVersionMax="40" xr10:uidLastSave="{00000000-0000-0000-0000-000000000000}"/>
  <bookViews>
    <workbookView xWindow="11260" yWindow="460" windowWidth="17540" windowHeight="16080" activeTab="1" xr2:uid="{00000000-000D-0000-FFFF-FFFF00000000}"/>
  </bookViews>
  <sheets>
    <sheet name="Aufgabe" sheetId="2" r:id="rId1"/>
    <sheet name="Lösung" sheetId="1" r:id="rId2"/>
  </sheets>
  <definedNames>
    <definedName name="solver_adj" localSheetId="1" hidden="1">Lösung!$C$40:$E$40</definedName>
    <definedName name="solver_cvg" localSheetId="1" hidden="1">0.0001</definedName>
    <definedName name="solver_drv" localSheetId="1" hidden="1">2</definedName>
    <definedName name="solver_eng" localSheetId="0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Lösung!$E$54</definedName>
    <definedName name="solver_lhs2" localSheetId="1" hidden="1">Lösung!$E$55</definedName>
    <definedName name="solver_lhs3" localSheetId="1" hidden="1">Lösung!$E$56</definedName>
    <definedName name="solver_lhs4" localSheetId="1" hidden="1">Lösung!$E$57</definedName>
    <definedName name="solver_lhs5" localSheetId="1" hidden="1">Lösung!$E$59</definedName>
    <definedName name="solver_lhs6" localSheetId="1" hidden="1">Lösung!$E$60</definedName>
    <definedName name="solver_lhs7" localSheetId="1" hidden="1">Lösung!$E$61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1" hidden="1">2147483647</definedName>
    <definedName name="solver_num" localSheetId="0" hidden="1">0</definedName>
    <definedName name="solver_num" localSheetId="1" hidden="1">7</definedName>
    <definedName name="solver_nwt" localSheetId="1" hidden="1">1</definedName>
    <definedName name="solver_opt" localSheetId="0" hidden="1">Aufgabe!$H$20</definedName>
    <definedName name="solver_opt" localSheetId="1" hidden="1">Lösung!$C$42</definedName>
    <definedName name="solver_pre" localSheetId="1" hidden="1">0.000001</definedName>
    <definedName name="solver_rbv" localSheetId="1" hidden="1">2</definedName>
    <definedName name="solver_rel1" localSheetId="1" hidden="1">1</definedName>
    <definedName name="solver_rel2" localSheetId="1" hidden="1">1</definedName>
    <definedName name="solver_rel3" localSheetId="1" hidden="1">2</definedName>
    <definedName name="solver_rel4" localSheetId="1" hidden="1">3</definedName>
    <definedName name="solver_rel5" localSheetId="1" hidden="1">3</definedName>
    <definedName name="solver_rel6" localSheetId="1" hidden="1">3</definedName>
    <definedName name="solver_rel7" localSheetId="1" hidden="1">3</definedName>
    <definedName name="solver_rhs1" localSheetId="1" hidden="1">Lösung!$H$54</definedName>
    <definedName name="solver_rhs2" localSheetId="1" hidden="1">Lösung!$H$55</definedName>
    <definedName name="solver_rhs3" localSheetId="1" hidden="1">Lösung!$H$56</definedName>
    <definedName name="solver_rhs4" localSheetId="1" hidden="1">Lösung!$H$57</definedName>
    <definedName name="solver_rhs5" localSheetId="1" hidden="1">Lösung!$H$59</definedName>
    <definedName name="solver_rhs6" localSheetId="1" hidden="1">Lösung!$H$60</definedName>
    <definedName name="solver_rhs7" localSheetId="1" hidden="1">Lösung!$H$61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1" i="2" l="1"/>
  <c r="D40" i="2"/>
  <c r="E55" i="2" s="1"/>
  <c r="C40" i="2"/>
  <c r="E59" i="2"/>
  <c r="H52" i="2"/>
  <c r="H57" i="2" s="1"/>
  <c r="H51" i="2"/>
  <c r="H56" i="2"/>
  <c r="E56" i="2"/>
  <c r="H50" i="2"/>
  <c r="H55" i="2" s="1"/>
  <c r="H49" i="2"/>
  <c r="H54" i="2" s="1"/>
  <c r="E39" i="2"/>
  <c r="C42" i="2" s="1"/>
  <c r="D39" i="2"/>
  <c r="C39" i="2"/>
  <c r="H50" i="1"/>
  <c r="H55" i="1" s="1"/>
  <c r="H49" i="1"/>
  <c r="H54" i="1" s="1"/>
  <c r="H51" i="1"/>
  <c r="H56" i="1" s="1"/>
  <c r="H52" i="1"/>
  <c r="H57" i="1" s="1"/>
  <c r="E39" i="1"/>
  <c r="D39" i="1"/>
  <c r="C39" i="1"/>
  <c r="C42" i="1" s="1"/>
  <c r="E61" i="1"/>
  <c r="E60" i="1"/>
  <c r="E59" i="1"/>
  <c r="E56" i="1"/>
  <c r="E55" i="1"/>
  <c r="E54" i="1"/>
  <c r="E54" i="2" l="1"/>
  <c r="E60" i="2"/>
</calcChain>
</file>

<file path=xl/sharedStrings.xml><?xml version="1.0" encoding="utf-8"?>
<sst xmlns="http://schemas.openxmlformats.org/spreadsheetml/2006/main" count="129" uniqueCount="53">
  <si>
    <t>Omnisport manufactures and sells sports equipment.</t>
  </si>
  <si>
    <t>CMU</t>
  </si>
  <si>
    <t>Units</t>
  </si>
  <si>
    <t>sum</t>
  </si>
  <si>
    <t>Assembly</t>
  </si>
  <si>
    <t>Testing</t>
  </si>
  <si>
    <t xml:space="preserve">pairs (units) of inline skates  and </t>
  </si>
  <si>
    <t xml:space="preserve">pairs (units) of rollerblades each year, </t>
  </si>
  <si>
    <t xml:space="preserve">operating at maximum machine capacity. </t>
  </si>
  <si>
    <t>They want to sell at least</t>
  </si>
  <si>
    <t>units snowboards.</t>
  </si>
  <si>
    <t>From the beginning of the next quarter Omnisport wants to produce and sell snowboards. All produced snowboards can be sold.</t>
  </si>
  <si>
    <t xml:space="preserve">The maximun total amount of inline skates and rollerblades should be exactly </t>
  </si>
  <si>
    <t>Selling price</t>
  </si>
  <si>
    <t>Contribution margin per unit</t>
  </si>
  <si>
    <t>Variable cost per unit</t>
  </si>
  <si>
    <t>inline skates</t>
  </si>
  <si>
    <t>inline 
skates</t>
  </si>
  <si>
    <t>roller-
blades</t>
  </si>
  <si>
    <t>snow-
boards</t>
  </si>
  <si>
    <t>Omnisport currently produces and sells</t>
  </si>
  <si>
    <t xml:space="preserve">It currently sells just two products, inline skates and rollerblades. </t>
  </si>
  <si>
    <t>In the future they also want to unlock new markets, in this case the market for wintersports.</t>
  </si>
  <si>
    <t>Therefore they plan to prdocue snowboards.</t>
  </si>
  <si>
    <t>The accounts department has delivered these datas for Omnisport´s products:</t>
  </si>
  <si>
    <t>The production of the products needs hours of production and testing for each of the products.</t>
  </si>
  <si>
    <t>Department</t>
  </si>
  <si>
    <t>Use of capacity in hours per product</t>
  </si>
  <si>
    <t>rollerblades</t>
  </si>
  <si>
    <t>snowboard</t>
  </si>
  <si>
    <t>Capacity 
in hours</t>
  </si>
  <si>
    <t>Step 1:</t>
  </si>
  <si>
    <t>Determine the objective function</t>
  </si>
  <si>
    <t>TCM = 40A+50B+60C</t>
  </si>
  <si>
    <t>Step 2:</t>
  </si>
  <si>
    <t>Specify the constraints</t>
  </si>
  <si>
    <t>Testing department constraint</t>
  </si>
  <si>
    <t>Assembly department constraint</t>
  </si>
  <si>
    <t>=</t>
  </si>
  <si>
    <t>Assembly dep. Constraint</t>
  </si>
  <si>
    <t>Testing dep. Constraint</t>
  </si>
  <si>
    <t>Skates/rollerblades constraint</t>
  </si>
  <si>
    <t>Snowboard constraint</t>
  </si>
  <si>
    <t>Negative production is impossible</t>
  </si>
  <si>
    <t>≥</t>
  </si>
  <si>
    <t>≤</t>
  </si>
  <si>
    <t>Step 3:</t>
  </si>
  <si>
    <t>Compute the Optimal Solution</t>
  </si>
  <si>
    <t>EXCEL Solver</t>
  </si>
  <si>
    <t>You can see the data in the following table:</t>
  </si>
  <si>
    <t>All indications and formulae without engagement.</t>
  </si>
  <si>
    <t>© Controllinglexikon.de</t>
  </si>
  <si>
    <t xml:space="preserve">Linear programming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</si>
</sst>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8"/>
      <color indexed="9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2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2" fillId="2" borderId="0" xfId="0" applyFont="1" applyFill="1"/>
    <xf numFmtId="1" fontId="2" fillId="3" borderId="7" xfId="0" applyNumberFormat="1" applyFont="1" applyFill="1" applyBorder="1"/>
    <xf numFmtId="0" fontId="2" fillId="4" borderId="1" xfId="0" applyFont="1" applyFill="1" applyBorder="1"/>
    <xf numFmtId="0" fontId="2" fillId="4" borderId="10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0" fontId="2" fillId="4" borderId="11" xfId="0" applyFont="1" applyFill="1" applyBorder="1"/>
    <xf numFmtId="0" fontId="2" fillId="4" borderId="6" xfId="0" applyFont="1" applyFill="1" applyBorder="1"/>
    <xf numFmtId="17" fontId="1" fillId="5" borderId="0" xfId="0" applyNumberFormat="1" applyFont="1" applyFill="1"/>
    <xf numFmtId="0" fontId="1" fillId="5" borderId="0" xfId="0" applyFont="1" applyFill="1"/>
    <xf numFmtId="0" fontId="2" fillId="5" borderId="0" xfId="0" applyFont="1" applyFill="1"/>
    <xf numFmtId="0" fontId="2" fillId="5" borderId="7" xfId="0" applyFont="1" applyFill="1" applyBorder="1"/>
    <xf numFmtId="0" fontId="1" fillId="5" borderId="7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1" fillId="5" borderId="0" xfId="0" applyFont="1" applyFill="1" applyBorder="1"/>
    <xf numFmtId="0" fontId="2" fillId="5" borderId="0" xfId="0" applyFont="1" applyFill="1" applyBorder="1" applyAlignment="1">
      <alignment horizontal="left"/>
    </xf>
    <xf numFmtId="0" fontId="2" fillId="5" borderId="7" xfId="0" applyFont="1" applyFill="1" applyBorder="1" applyAlignment="1"/>
    <xf numFmtId="0" fontId="2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right"/>
    </xf>
    <xf numFmtId="0" fontId="1" fillId="5" borderId="7" xfId="0" applyFont="1" applyFill="1" applyBorder="1" applyAlignment="1">
      <alignment horizontal="right"/>
    </xf>
    <xf numFmtId="3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3" fillId="5" borderId="0" xfId="0" applyFont="1" applyFill="1"/>
    <xf numFmtId="0" fontId="2" fillId="5" borderId="2" xfId="0" applyFont="1" applyFill="1" applyBorder="1"/>
    <xf numFmtId="0" fontId="2" fillId="5" borderId="5" xfId="0" applyFont="1" applyFill="1" applyBorder="1"/>
    <xf numFmtId="1" fontId="2" fillId="5" borderId="0" xfId="0" applyNumberFormat="1" applyFont="1" applyFill="1"/>
    <xf numFmtId="0" fontId="2" fillId="5" borderId="7" xfId="0" applyFont="1" applyFill="1" applyBorder="1" applyAlignment="1">
      <alignment horizontal="center"/>
    </xf>
    <xf numFmtId="1" fontId="2" fillId="2" borderId="0" xfId="0" applyNumberFormat="1" applyFont="1" applyFill="1"/>
    <xf numFmtId="0" fontId="2" fillId="5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5" fillId="6" borderId="0" xfId="0" applyFont="1" applyFill="1"/>
    <xf numFmtId="0" fontId="6" fillId="6" borderId="0" xfId="0" applyFont="1" applyFill="1"/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7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2" fillId="0" borderId="0" xfId="0" applyFont="1" applyAlignment="1" applyProtection="1">
      <alignment horizontal="center"/>
    </xf>
    <xf numFmtId="0" fontId="9" fillId="5" borderId="0" xfId="0" applyFont="1" applyFill="1" applyAlignment="1"/>
    <xf numFmtId="0" fontId="10" fillId="5" borderId="0" xfId="0" applyFont="1" applyFill="1" applyAlignment="1"/>
    <xf numFmtId="0" fontId="11" fillId="5" borderId="0" xfId="0" applyFont="1" applyFill="1"/>
  </cellXfs>
  <cellStyles count="2">
    <cellStyle name="Standard" xfId="0" builtinId="0"/>
    <cellStyle name="Standard 5" xfId="1" xr:uid="{912CBD10-C662-7249-8F06-B22168FEA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19707</xdr:colOff>
      <xdr:row>0</xdr:row>
      <xdr:rowOff>98535</xdr:rowOff>
    </xdr:from>
    <xdr:to>
      <xdr:col>4</xdr:col>
      <xdr:colOff>47625</xdr:colOff>
      <xdr:row>6</xdr:row>
      <xdr:rowOff>87705</xdr:rowOff>
    </xdr:to>
    <xdr:pic>
      <xdr:nvPicPr>
        <xdr:cNvPr id="2" name="Picture 2" descr="http://www.hs-emden-leer.de/fileadmin/template/images/logo_home_245x108.jpg">
          <a:extLst>
            <a:ext uri="{FF2B5EF4-FFF2-40B4-BE49-F238E27FC236}">
              <a16:creationId xmlns:a16="http://schemas.microsoft.com/office/drawing/2014/main" id="{16F0F7F8-FDAA-4E88-9AE4-7D8CACA4E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607" y="98535"/>
          <a:ext cx="2275818" cy="10750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19707</xdr:colOff>
      <xdr:row>0</xdr:row>
      <xdr:rowOff>98535</xdr:rowOff>
    </xdr:from>
    <xdr:to>
      <xdr:col>4</xdr:col>
      <xdr:colOff>76200</xdr:colOff>
      <xdr:row>6</xdr:row>
      <xdr:rowOff>60380</xdr:rowOff>
    </xdr:to>
    <xdr:pic>
      <xdr:nvPicPr>
        <xdr:cNvPr id="3" name="Picture 2" descr="http://www.hs-emden-leer.de/fileadmin/template/images/logo_home_245x108.jpg">
          <a:extLst>
            <a:ext uri="{FF2B5EF4-FFF2-40B4-BE49-F238E27FC236}">
              <a16:creationId xmlns:a16="http://schemas.microsoft.com/office/drawing/2014/main" id="{D74F914F-B9FA-40EE-9154-55B964CF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607" y="98535"/>
          <a:ext cx="2304393" cy="104769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520700</xdr:colOff>
      <xdr:row>0</xdr:row>
      <xdr:rowOff>101600</xdr:rowOff>
    </xdr:from>
    <xdr:to>
      <xdr:col>30</xdr:col>
      <xdr:colOff>546100</xdr:colOff>
      <xdr:row>0</xdr:row>
      <xdr:rowOff>596900</xdr:rowOff>
    </xdr:to>
    <xdr:pic>
      <xdr:nvPicPr>
        <xdr:cNvPr id="11" name="Grafik 4">
          <a:extLst>
            <a:ext uri="{FF2B5EF4-FFF2-40B4-BE49-F238E27FC236}">
              <a16:creationId xmlns:a16="http://schemas.microsoft.com/office/drawing/2014/main" id="{6F3348CE-866E-5940-AA3D-8E7907521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101600"/>
          <a:ext cx="6032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254000</xdr:colOff>
      <xdr:row>0</xdr:row>
      <xdr:rowOff>88900</xdr:rowOff>
    </xdr:from>
    <xdr:to>
      <xdr:col>32</xdr:col>
      <xdr:colOff>749300</xdr:colOff>
      <xdr:row>0</xdr:row>
      <xdr:rowOff>609600</xdr:rowOff>
    </xdr:to>
    <xdr:pic>
      <xdr:nvPicPr>
        <xdr:cNvPr id="12" name="Grafik 4">
          <a:extLst>
            <a:ext uri="{FF2B5EF4-FFF2-40B4-BE49-F238E27FC236}">
              <a16:creationId xmlns:a16="http://schemas.microsoft.com/office/drawing/2014/main" id="{0BCE7B5D-DD51-8546-87A9-F013A5E03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3800" y="88900"/>
          <a:ext cx="4953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532BA-E9EB-4247-BB28-90B8263637A5}">
  <dimension ref="A1:L66"/>
  <sheetViews>
    <sheetView topLeftCell="A20" zoomScale="115" zoomScaleNormal="115" workbookViewId="0">
      <selection activeCell="A35" sqref="A35"/>
    </sheetView>
  </sheetViews>
  <sheetFormatPr baseColWidth="10" defaultColWidth="10.83203125" defaultRowHeight="14" x14ac:dyDescent="0.15"/>
  <cols>
    <col min="1" max="2" width="10.83203125" style="10"/>
    <col min="3" max="3" width="12" style="10" customWidth="1"/>
    <col min="4" max="6" width="10.83203125" style="10"/>
    <col min="7" max="7" width="12.33203125" style="10" customWidth="1"/>
    <col min="8" max="16384" width="10.83203125" style="10"/>
  </cols>
  <sheetData>
    <row r="1" spans="2:12" x14ac:dyDescent="0.15">
      <c r="B1" s="9"/>
    </row>
    <row r="8" spans="2:12" x14ac:dyDescent="0.15">
      <c r="B8" s="10" t="s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2" x14ac:dyDescent="0.15">
      <c r="B9" s="10" t="s">
        <v>21</v>
      </c>
    </row>
    <row r="10" spans="2:12" x14ac:dyDescent="0.15">
      <c r="B10" s="10" t="s">
        <v>22</v>
      </c>
    </row>
    <row r="11" spans="2:12" x14ac:dyDescent="0.15">
      <c r="B11" s="10" t="s">
        <v>23</v>
      </c>
    </row>
    <row r="12" spans="2:12" x14ac:dyDescent="0.15">
      <c r="B12" s="10" t="s">
        <v>24</v>
      </c>
    </row>
    <row r="14" spans="2:12" x14ac:dyDescent="0.15">
      <c r="D14" s="33" t="s">
        <v>17</v>
      </c>
      <c r="E14" s="33" t="s">
        <v>18</v>
      </c>
      <c r="F14" s="33" t="s">
        <v>19</v>
      </c>
    </row>
    <row r="15" spans="2:12" x14ac:dyDescent="0.15">
      <c r="B15" s="11"/>
      <c r="C15" s="11"/>
      <c r="D15" s="34"/>
      <c r="E15" s="34"/>
      <c r="F15" s="34"/>
    </row>
    <row r="16" spans="2:12" x14ac:dyDescent="0.15">
      <c r="B16" s="35" t="s">
        <v>13</v>
      </c>
      <c r="C16" s="36"/>
      <c r="D16" s="12">
        <v>80</v>
      </c>
      <c r="E16" s="13">
        <v>100</v>
      </c>
      <c r="F16" s="13">
        <v>120</v>
      </c>
    </row>
    <row r="17" spans="2:12" x14ac:dyDescent="0.15">
      <c r="B17" s="35" t="s">
        <v>15</v>
      </c>
      <c r="C17" s="36"/>
      <c r="D17" s="12">
        <v>40</v>
      </c>
      <c r="E17" s="13">
        <v>50</v>
      </c>
      <c r="F17" s="13">
        <v>60</v>
      </c>
    </row>
    <row r="18" spans="2:12" x14ac:dyDescent="0.15">
      <c r="B18" s="35" t="s">
        <v>14</v>
      </c>
      <c r="C18" s="36"/>
      <c r="D18" s="12">
        <v>40</v>
      </c>
      <c r="E18" s="13">
        <v>50</v>
      </c>
      <c r="F18" s="13">
        <v>60</v>
      </c>
    </row>
    <row r="19" spans="2:12" x14ac:dyDescent="0.15">
      <c r="B19" s="14"/>
      <c r="C19" s="14"/>
      <c r="D19" s="15"/>
      <c r="E19" s="16"/>
      <c r="F19" s="16"/>
    </row>
    <row r="20" spans="2:12" x14ac:dyDescent="0.15">
      <c r="B20" s="17" t="s">
        <v>25</v>
      </c>
      <c r="C20" s="14"/>
      <c r="D20" s="15"/>
      <c r="E20" s="16"/>
      <c r="F20" s="16"/>
    </row>
    <row r="21" spans="2:12" x14ac:dyDescent="0.15">
      <c r="B21" s="17" t="s">
        <v>49</v>
      </c>
      <c r="C21" s="14"/>
      <c r="D21" s="15"/>
      <c r="E21" s="16"/>
      <c r="F21" s="16"/>
    </row>
    <row r="22" spans="2:12" x14ac:dyDescent="0.15">
      <c r="B22" s="17"/>
      <c r="C22" s="14"/>
      <c r="D22" s="15"/>
      <c r="E22" s="16"/>
      <c r="F22" s="16"/>
    </row>
    <row r="23" spans="2:12" x14ac:dyDescent="0.15">
      <c r="C23" s="32" t="s">
        <v>27</v>
      </c>
      <c r="D23" s="32"/>
      <c r="E23" s="32"/>
      <c r="F23" s="33" t="s">
        <v>30</v>
      </c>
    </row>
    <row r="24" spans="2:12" x14ac:dyDescent="0.15">
      <c r="B24" s="18" t="s">
        <v>26</v>
      </c>
      <c r="C24" s="30" t="s">
        <v>16</v>
      </c>
      <c r="D24" s="12" t="s">
        <v>28</v>
      </c>
      <c r="E24" s="13" t="s">
        <v>29</v>
      </c>
      <c r="F24" s="34"/>
    </row>
    <row r="25" spans="2:12" x14ac:dyDescent="0.15">
      <c r="B25" s="18" t="s">
        <v>4</v>
      </c>
      <c r="C25" s="20">
        <v>4</v>
      </c>
      <c r="D25" s="20">
        <v>6</v>
      </c>
      <c r="E25" s="21">
        <v>8</v>
      </c>
      <c r="F25" s="13">
        <v>5000</v>
      </c>
    </row>
    <row r="26" spans="2:12" x14ac:dyDescent="0.15">
      <c r="B26" s="18" t="s">
        <v>5</v>
      </c>
      <c r="C26" s="20">
        <v>3</v>
      </c>
      <c r="D26" s="20">
        <v>2</v>
      </c>
      <c r="E26" s="21">
        <v>4</v>
      </c>
      <c r="F26" s="13">
        <v>2000</v>
      </c>
    </row>
    <row r="28" spans="2:12" x14ac:dyDescent="0.15">
      <c r="B28" s="11" t="s">
        <v>20</v>
      </c>
      <c r="C28" s="11"/>
      <c r="D28" s="11"/>
      <c r="E28" s="22">
        <v>200</v>
      </c>
      <c r="F28" s="11" t="s">
        <v>6</v>
      </c>
      <c r="G28" s="11"/>
      <c r="H28" s="11"/>
      <c r="I28" s="23">
        <v>700</v>
      </c>
      <c r="J28" s="11" t="s">
        <v>7</v>
      </c>
      <c r="K28" s="11"/>
      <c r="L28" s="11"/>
    </row>
    <row r="29" spans="2:12" x14ac:dyDescent="0.15">
      <c r="B29" s="11" t="s">
        <v>8</v>
      </c>
      <c r="C29" s="11"/>
      <c r="D29" s="11"/>
      <c r="E29" s="11"/>
      <c r="F29" s="11"/>
      <c r="G29" s="22"/>
      <c r="H29" s="11"/>
      <c r="I29" s="11"/>
      <c r="J29" s="11"/>
      <c r="K29" s="11"/>
      <c r="L29" s="11"/>
    </row>
    <row r="30" spans="2:12" x14ac:dyDescent="0.15">
      <c r="B30" s="11" t="s">
        <v>11</v>
      </c>
      <c r="C30" s="11"/>
      <c r="D30" s="11"/>
      <c r="E30" s="11"/>
      <c r="F30" s="11"/>
      <c r="G30" s="22"/>
      <c r="H30" s="11"/>
      <c r="I30" s="11"/>
      <c r="J30" s="11"/>
      <c r="K30" s="24"/>
      <c r="L30" s="11"/>
    </row>
    <row r="31" spans="2:12" x14ac:dyDescent="0.15">
      <c r="B31" s="11" t="s">
        <v>9</v>
      </c>
      <c r="C31" s="11"/>
      <c r="D31" s="25">
        <v>100</v>
      </c>
      <c r="E31" s="11" t="s">
        <v>10</v>
      </c>
      <c r="F31" s="11"/>
      <c r="G31" s="11"/>
      <c r="H31" s="11"/>
      <c r="I31" s="11"/>
      <c r="J31" s="11"/>
      <c r="K31" s="11"/>
      <c r="L31" s="11"/>
    </row>
    <row r="32" spans="2:12" x14ac:dyDescent="0.15">
      <c r="B32" s="11" t="s">
        <v>12</v>
      </c>
      <c r="C32" s="22"/>
      <c r="D32" s="11"/>
      <c r="E32" s="11"/>
      <c r="F32" s="11"/>
      <c r="G32" s="11"/>
      <c r="H32" s="25">
        <v>400</v>
      </c>
      <c r="I32" s="11"/>
      <c r="J32" s="11"/>
      <c r="K32" s="11"/>
      <c r="L32" s="11"/>
    </row>
    <row r="36" spans="1:8" x14ac:dyDescent="0.15">
      <c r="A36" s="11"/>
      <c r="B36" s="26" t="s">
        <v>31</v>
      </c>
      <c r="C36" s="26" t="s">
        <v>32</v>
      </c>
      <c r="D36" s="11"/>
      <c r="E36" s="11"/>
      <c r="F36" s="11"/>
      <c r="G36" s="11"/>
      <c r="H36" s="11"/>
    </row>
    <row r="37" spans="1:8" x14ac:dyDescent="0.15">
      <c r="A37" s="11"/>
      <c r="B37" s="11"/>
      <c r="C37" s="11"/>
      <c r="D37" s="11"/>
      <c r="E37" s="11"/>
      <c r="F37" s="11"/>
      <c r="G37" s="11"/>
      <c r="H37" s="11"/>
    </row>
    <row r="38" spans="1:8" x14ac:dyDescent="0.15">
      <c r="B38" s="11"/>
      <c r="C38" s="12" t="s">
        <v>16</v>
      </c>
      <c r="D38" s="12" t="s">
        <v>28</v>
      </c>
      <c r="E38" s="12" t="s">
        <v>29</v>
      </c>
      <c r="H38" s="11"/>
    </row>
    <row r="39" spans="1:8" x14ac:dyDescent="0.15">
      <c r="B39" s="12" t="s">
        <v>1</v>
      </c>
      <c r="C39" s="12">
        <f>D18</f>
        <v>40</v>
      </c>
      <c r="D39" s="12">
        <f t="shared" ref="D39:E39" si="0">E18</f>
        <v>50</v>
      </c>
      <c r="E39" s="12">
        <f t="shared" si="0"/>
        <v>60</v>
      </c>
      <c r="H39" s="11"/>
    </row>
    <row r="40" spans="1:8" x14ac:dyDescent="0.15">
      <c r="B40" s="12" t="s">
        <v>2</v>
      </c>
      <c r="C40" s="2">
        <f>E28</f>
        <v>200</v>
      </c>
      <c r="D40" s="2">
        <f>I28</f>
        <v>700</v>
      </c>
      <c r="E40" s="2">
        <v>0</v>
      </c>
      <c r="H40" s="11"/>
    </row>
    <row r="41" spans="1:8" x14ac:dyDescent="0.15">
      <c r="B41" s="11"/>
      <c r="C41" s="11"/>
      <c r="D41" s="11"/>
      <c r="E41" s="11"/>
      <c r="H41" s="11"/>
    </row>
    <row r="42" spans="1:8" x14ac:dyDescent="0.15">
      <c r="B42" s="11" t="s">
        <v>3</v>
      </c>
      <c r="C42" s="1">
        <f>SUMPRODUCT(C39:E39,C40:E40)</f>
        <v>43000</v>
      </c>
      <c r="D42" s="11"/>
      <c r="E42" s="11"/>
      <c r="H42" s="11"/>
    </row>
    <row r="43" spans="1:8" x14ac:dyDescent="0.15">
      <c r="A43" s="11"/>
      <c r="B43" s="11"/>
      <c r="C43" s="11"/>
      <c r="D43" s="11"/>
      <c r="E43" s="11"/>
      <c r="F43" s="11"/>
      <c r="G43" s="11"/>
      <c r="H43" s="11"/>
    </row>
    <row r="44" spans="1:8" x14ac:dyDescent="0.15">
      <c r="A44" s="11"/>
      <c r="B44" s="10" t="s">
        <v>33</v>
      </c>
      <c r="C44" s="11"/>
      <c r="D44" s="11"/>
      <c r="E44" s="11"/>
      <c r="F44" s="11"/>
      <c r="G44" s="11"/>
      <c r="H44" s="11"/>
    </row>
    <row r="45" spans="1:8" x14ac:dyDescent="0.15">
      <c r="A45" s="11"/>
      <c r="B45" s="11"/>
      <c r="C45" s="11"/>
      <c r="D45" s="11"/>
      <c r="E45" s="11"/>
      <c r="F45" s="11"/>
      <c r="G45" s="11"/>
      <c r="H45" s="11"/>
    </row>
    <row r="46" spans="1:8" x14ac:dyDescent="0.15">
      <c r="A46" s="11"/>
      <c r="B46" s="11"/>
      <c r="C46" s="11"/>
      <c r="D46" s="11"/>
      <c r="E46" s="11"/>
      <c r="F46" s="11"/>
      <c r="G46" s="11"/>
      <c r="H46" s="11"/>
    </row>
    <row r="47" spans="1:8" x14ac:dyDescent="0.15">
      <c r="A47" s="11"/>
      <c r="B47" s="26" t="s">
        <v>34</v>
      </c>
      <c r="C47" s="26" t="s">
        <v>35</v>
      </c>
      <c r="D47" s="11"/>
      <c r="E47" s="11"/>
      <c r="F47" s="11"/>
      <c r="G47" s="11"/>
      <c r="H47" s="11"/>
    </row>
    <row r="48" spans="1:8" ht="15" thickBot="1" x14ac:dyDescent="0.2">
      <c r="A48" s="11"/>
      <c r="B48" s="26"/>
      <c r="C48" s="26"/>
      <c r="D48" s="11"/>
      <c r="E48" s="11"/>
      <c r="F48" s="11"/>
      <c r="G48" s="11"/>
      <c r="H48" s="11"/>
    </row>
    <row r="49" spans="1:8" x14ac:dyDescent="0.15">
      <c r="A49" s="11" t="s">
        <v>37</v>
      </c>
      <c r="B49" s="11"/>
      <c r="D49" s="3">
        <v>4</v>
      </c>
      <c r="E49" s="27">
        <v>6</v>
      </c>
      <c r="F49" s="6">
        <v>8</v>
      </c>
      <c r="G49" s="25" t="s">
        <v>45</v>
      </c>
      <c r="H49" s="11">
        <f>F25</f>
        <v>5000</v>
      </c>
    </row>
    <row r="50" spans="1:8" x14ac:dyDescent="0.15">
      <c r="A50" s="11" t="s">
        <v>36</v>
      </c>
      <c r="B50" s="11"/>
      <c r="D50" s="4">
        <v>3</v>
      </c>
      <c r="E50" s="15">
        <v>2</v>
      </c>
      <c r="F50" s="7">
        <v>4</v>
      </c>
      <c r="G50" s="25" t="s">
        <v>45</v>
      </c>
      <c r="H50" s="11">
        <f>F26</f>
        <v>2000</v>
      </c>
    </row>
    <row r="51" spans="1:8" x14ac:dyDescent="0.15">
      <c r="A51" s="11"/>
      <c r="B51" s="11"/>
      <c r="D51" s="4">
        <v>1</v>
      </c>
      <c r="E51" s="15">
        <v>1</v>
      </c>
      <c r="F51" s="7">
        <v>0</v>
      </c>
      <c r="G51" s="25" t="s">
        <v>38</v>
      </c>
      <c r="H51" s="11">
        <f>H32</f>
        <v>400</v>
      </c>
    </row>
    <row r="52" spans="1:8" ht="15" thickBot="1" x14ac:dyDescent="0.2">
      <c r="A52" s="11"/>
      <c r="B52" s="11"/>
      <c r="D52" s="5">
        <v>0</v>
      </c>
      <c r="E52" s="28">
        <v>0</v>
      </c>
      <c r="F52" s="8">
        <v>1</v>
      </c>
      <c r="G52" s="25" t="s">
        <v>44</v>
      </c>
      <c r="H52" s="11">
        <f>D31</f>
        <v>100</v>
      </c>
    </row>
    <row r="53" spans="1:8" x14ac:dyDescent="0.15">
      <c r="A53" s="11"/>
      <c r="B53" s="11"/>
      <c r="C53" s="11"/>
      <c r="D53" s="11"/>
      <c r="E53" s="11"/>
      <c r="F53" s="11"/>
      <c r="G53" s="25"/>
      <c r="H53" s="11"/>
    </row>
    <row r="54" spans="1:8" x14ac:dyDescent="0.15">
      <c r="A54" s="11" t="s">
        <v>39</v>
      </c>
      <c r="B54" s="11"/>
      <c r="E54" s="11">
        <f>SUMPRODUCT(D49:F49,C40:E40)</f>
        <v>5000</v>
      </c>
      <c r="F54" s="11"/>
      <c r="G54" s="25" t="s">
        <v>45</v>
      </c>
      <c r="H54" s="11">
        <f>H49</f>
        <v>5000</v>
      </c>
    </row>
    <row r="55" spans="1:8" x14ac:dyDescent="0.15">
      <c r="A55" s="11" t="s">
        <v>40</v>
      </c>
      <c r="B55" s="11"/>
      <c r="E55" s="11">
        <f>SUMPRODUCT(D50:F50,C40:E40)</f>
        <v>2000</v>
      </c>
      <c r="F55" s="11"/>
      <c r="G55" s="25" t="s">
        <v>45</v>
      </c>
      <c r="H55" s="11">
        <f t="shared" ref="H55:H57" si="1">H50</f>
        <v>2000</v>
      </c>
    </row>
    <row r="56" spans="1:8" x14ac:dyDescent="0.15">
      <c r="A56" s="11" t="s">
        <v>41</v>
      </c>
      <c r="B56" s="11"/>
      <c r="E56" s="29">
        <f>SUM(C40:D40)</f>
        <v>900</v>
      </c>
      <c r="F56" s="11"/>
      <c r="G56" s="25" t="s">
        <v>38</v>
      </c>
      <c r="H56" s="11">
        <f t="shared" si="1"/>
        <v>400</v>
      </c>
    </row>
    <row r="57" spans="1:8" x14ac:dyDescent="0.15">
      <c r="A57" s="11" t="s">
        <v>42</v>
      </c>
      <c r="B57" s="11"/>
      <c r="E57" s="11">
        <v>100</v>
      </c>
      <c r="F57" s="11"/>
      <c r="G57" s="25" t="s">
        <v>44</v>
      </c>
      <c r="H57" s="11">
        <f t="shared" si="1"/>
        <v>100</v>
      </c>
    </row>
    <row r="58" spans="1:8" x14ac:dyDescent="0.15">
      <c r="A58" s="11"/>
      <c r="B58" s="11"/>
      <c r="C58" s="11"/>
      <c r="D58" s="11"/>
      <c r="E58" s="11"/>
      <c r="F58" s="11"/>
      <c r="G58" s="25"/>
      <c r="H58" s="11"/>
    </row>
    <row r="59" spans="1:8" x14ac:dyDescent="0.15">
      <c r="A59" s="11" t="s">
        <v>43</v>
      </c>
      <c r="B59" s="11"/>
      <c r="C59" s="11"/>
      <c r="D59" s="11"/>
      <c r="E59" s="29">
        <f>C40</f>
        <v>200</v>
      </c>
      <c r="F59" s="11"/>
      <c r="G59" s="25" t="s">
        <v>44</v>
      </c>
      <c r="H59" s="11">
        <v>0</v>
      </c>
    </row>
    <row r="60" spans="1:8" x14ac:dyDescent="0.15">
      <c r="A60" s="11" t="s">
        <v>43</v>
      </c>
      <c r="B60" s="11"/>
      <c r="C60" s="11"/>
      <c r="D60" s="11"/>
      <c r="E60" s="29">
        <f>D40</f>
        <v>700</v>
      </c>
      <c r="F60" s="11"/>
      <c r="G60" s="25" t="s">
        <v>44</v>
      </c>
      <c r="H60" s="11">
        <v>0</v>
      </c>
    </row>
    <row r="61" spans="1:8" x14ac:dyDescent="0.15">
      <c r="A61" s="11" t="s">
        <v>43</v>
      </c>
      <c r="B61" s="11"/>
      <c r="C61" s="11"/>
      <c r="D61" s="11"/>
      <c r="E61" s="29">
        <f>E40</f>
        <v>0</v>
      </c>
      <c r="F61" s="11"/>
      <c r="G61" s="25" t="s">
        <v>44</v>
      </c>
      <c r="H61" s="11">
        <v>0</v>
      </c>
    </row>
    <row r="64" spans="1:8" x14ac:dyDescent="0.15">
      <c r="B64" s="26" t="s">
        <v>46</v>
      </c>
      <c r="C64" s="26" t="s">
        <v>47</v>
      </c>
    </row>
    <row r="65" spans="2:3" x14ac:dyDescent="0.15">
      <c r="B65" s="11"/>
      <c r="C65" s="11"/>
    </row>
    <row r="66" spans="2:3" x14ac:dyDescent="0.15">
      <c r="B66" s="11"/>
      <c r="C66" s="11" t="s">
        <v>48</v>
      </c>
    </row>
  </sheetData>
  <mergeCells count="8">
    <mergeCell ref="C23:E23"/>
    <mergeCell ref="F23:F24"/>
    <mergeCell ref="D14:D15"/>
    <mergeCell ref="E14:E15"/>
    <mergeCell ref="F14:F15"/>
    <mergeCell ref="B16:C16"/>
    <mergeCell ref="B17:C17"/>
    <mergeCell ref="B18:C18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zoomScaleNormal="100" zoomScalePageLayoutView="145" workbookViewId="0">
      <selection activeCell="AF9" sqref="AF9"/>
    </sheetView>
  </sheetViews>
  <sheetFormatPr baseColWidth="10" defaultColWidth="10.83203125" defaultRowHeight="14" x14ac:dyDescent="0.15"/>
  <cols>
    <col min="1" max="2" width="10.83203125" style="10"/>
    <col min="3" max="3" width="12" style="10" customWidth="1"/>
    <col min="4" max="6" width="10.83203125" style="10"/>
    <col min="7" max="7" width="12.33203125" style="10" customWidth="1"/>
    <col min="8" max="8" width="0.33203125" style="10" customWidth="1"/>
    <col min="9" max="16" width="0" style="10" hidden="1" customWidth="1"/>
    <col min="17" max="17" width="4.83203125" style="10" hidden="1" customWidth="1"/>
    <col min="18" max="18" width="6.83203125" style="10" hidden="1" customWidth="1"/>
    <col min="19" max="27" width="0.1640625" style="10" hidden="1" customWidth="1"/>
    <col min="28" max="28" width="0" style="10" hidden="1" customWidth="1"/>
    <col min="29" max="29" width="3.33203125" style="10" hidden="1" customWidth="1"/>
    <col min="30" max="30" width="10.83203125" style="10" hidden="1" customWidth="1"/>
    <col min="31" max="31" width="39.33203125" style="10" customWidth="1"/>
    <col min="32" max="16384" width="10.83203125" style="10"/>
  </cols>
  <sheetData>
    <row r="1" spans="1:34" ht="53" customHeight="1" x14ac:dyDescent="0.25">
      <c r="A1" s="37"/>
      <c r="B1" s="37"/>
      <c r="C1" s="37"/>
      <c r="D1" s="37"/>
      <c r="E1" s="37"/>
      <c r="F1" s="37"/>
      <c r="G1" s="37"/>
      <c r="H1" s="37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4" x14ac:dyDescent="0.15">
      <c r="A2" s="39"/>
      <c r="B2" s="39"/>
      <c r="C2" s="39"/>
      <c r="D2" s="40"/>
      <c r="E2" s="41"/>
      <c r="F2" s="41"/>
      <c r="G2" s="41"/>
      <c r="H2" s="42"/>
      <c r="I2" s="43" t="s">
        <v>50</v>
      </c>
      <c r="J2" s="43"/>
      <c r="K2" s="43"/>
      <c r="L2" s="43"/>
      <c r="M2" s="44"/>
      <c r="N2" s="44"/>
      <c r="O2" s="44"/>
      <c r="P2" s="44"/>
      <c r="Q2" s="45"/>
      <c r="R2" s="45"/>
      <c r="S2" s="45"/>
      <c r="T2" s="45"/>
      <c r="U2" s="45"/>
      <c r="V2" s="45"/>
      <c r="W2" s="45"/>
      <c r="X2" s="45"/>
      <c r="Y2" s="45"/>
      <c r="Z2" s="45" t="s">
        <v>51</v>
      </c>
      <c r="AA2" s="45"/>
      <c r="AB2" s="45"/>
      <c r="AC2" s="45"/>
      <c r="AD2" s="45"/>
      <c r="AE2" s="43"/>
      <c r="AF2" s="43"/>
      <c r="AG2" s="43"/>
      <c r="AH2" s="43"/>
    </row>
    <row r="5" spans="1:34" ht="25" x14ac:dyDescent="0.25">
      <c r="C5" s="46" t="s">
        <v>52</v>
      </c>
      <c r="D5" s="46"/>
    </row>
    <row r="8" spans="1:34" x14ac:dyDescent="0.15">
      <c r="B8" s="10" t="s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34" x14ac:dyDescent="0.15">
      <c r="B9" s="10" t="s">
        <v>21</v>
      </c>
    </row>
    <row r="10" spans="1:34" x14ac:dyDescent="0.15">
      <c r="B10" s="10" t="s">
        <v>22</v>
      </c>
    </row>
    <row r="11" spans="1:34" x14ac:dyDescent="0.15">
      <c r="B11" s="10" t="s">
        <v>23</v>
      </c>
    </row>
    <row r="12" spans="1:34" x14ac:dyDescent="0.15">
      <c r="B12" s="10" t="s">
        <v>24</v>
      </c>
    </row>
    <row r="14" spans="1:34" x14ac:dyDescent="0.15">
      <c r="D14" s="33" t="s">
        <v>17</v>
      </c>
      <c r="E14" s="33" t="s">
        <v>18</v>
      </c>
      <c r="F14" s="33" t="s">
        <v>19</v>
      </c>
    </row>
    <row r="15" spans="1:34" x14ac:dyDescent="0.15">
      <c r="B15" s="11"/>
      <c r="C15" s="11"/>
      <c r="D15" s="34"/>
      <c r="E15" s="34"/>
      <c r="F15" s="34"/>
    </row>
    <row r="16" spans="1:34" x14ac:dyDescent="0.15">
      <c r="B16" s="35" t="s">
        <v>13</v>
      </c>
      <c r="C16" s="36"/>
      <c r="D16" s="12">
        <v>80</v>
      </c>
      <c r="E16" s="13">
        <v>100</v>
      </c>
      <c r="F16" s="13">
        <v>120</v>
      </c>
    </row>
    <row r="17" spans="2:12" x14ac:dyDescent="0.15">
      <c r="B17" s="35" t="s">
        <v>15</v>
      </c>
      <c r="C17" s="36"/>
      <c r="D17" s="12">
        <v>40</v>
      </c>
      <c r="E17" s="13">
        <v>50</v>
      </c>
      <c r="F17" s="13">
        <v>60</v>
      </c>
    </row>
    <row r="18" spans="2:12" x14ac:dyDescent="0.15">
      <c r="B18" s="35" t="s">
        <v>14</v>
      </c>
      <c r="C18" s="36"/>
      <c r="D18" s="12">
        <v>40</v>
      </c>
      <c r="E18" s="13">
        <v>50</v>
      </c>
      <c r="F18" s="13">
        <v>60</v>
      </c>
    </row>
    <row r="19" spans="2:12" x14ac:dyDescent="0.15">
      <c r="B19" s="14"/>
      <c r="C19" s="14"/>
      <c r="D19" s="15"/>
      <c r="E19" s="16"/>
      <c r="F19" s="16"/>
    </row>
    <row r="20" spans="2:12" x14ac:dyDescent="0.15">
      <c r="B20" s="17" t="s">
        <v>25</v>
      </c>
      <c r="C20" s="14"/>
      <c r="D20" s="15"/>
      <c r="E20" s="16"/>
      <c r="F20" s="16"/>
    </row>
    <row r="21" spans="2:12" x14ac:dyDescent="0.15">
      <c r="B21" s="17" t="s">
        <v>49</v>
      </c>
      <c r="C21" s="14"/>
      <c r="D21" s="15"/>
      <c r="E21" s="16"/>
      <c r="F21" s="16"/>
    </row>
    <row r="22" spans="2:12" x14ac:dyDescent="0.15">
      <c r="B22" s="17"/>
      <c r="C22" s="14"/>
      <c r="D22" s="15"/>
      <c r="E22" s="16"/>
      <c r="F22" s="16"/>
    </row>
    <row r="23" spans="2:12" x14ac:dyDescent="0.15">
      <c r="C23" s="32" t="s">
        <v>27</v>
      </c>
      <c r="D23" s="32"/>
      <c r="E23" s="32"/>
      <c r="F23" s="33" t="s">
        <v>30</v>
      </c>
    </row>
    <row r="24" spans="2:12" x14ac:dyDescent="0.15">
      <c r="B24" s="18" t="s">
        <v>26</v>
      </c>
      <c r="C24" s="19" t="s">
        <v>16</v>
      </c>
      <c r="D24" s="12" t="s">
        <v>28</v>
      </c>
      <c r="E24" s="13" t="s">
        <v>29</v>
      </c>
      <c r="F24" s="34"/>
    </row>
    <row r="25" spans="2:12" x14ac:dyDescent="0.15">
      <c r="B25" s="18" t="s">
        <v>4</v>
      </c>
      <c r="C25" s="20">
        <v>4</v>
      </c>
      <c r="D25" s="20">
        <v>6</v>
      </c>
      <c r="E25" s="21">
        <v>8</v>
      </c>
      <c r="F25" s="13">
        <v>5000</v>
      </c>
    </row>
    <row r="26" spans="2:12" x14ac:dyDescent="0.15">
      <c r="B26" s="18" t="s">
        <v>5</v>
      </c>
      <c r="C26" s="20">
        <v>3</v>
      </c>
      <c r="D26" s="20">
        <v>2</v>
      </c>
      <c r="E26" s="21">
        <v>4</v>
      </c>
      <c r="F26" s="13">
        <v>2000</v>
      </c>
    </row>
    <row r="28" spans="2:12" x14ac:dyDescent="0.15">
      <c r="B28" s="11" t="s">
        <v>20</v>
      </c>
      <c r="C28" s="11"/>
      <c r="D28" s="11"/>
      <c r="E28" s="22">
        <v>200</v>
      </c>
      <c r="F28" s="11" t="s">
        <v>6</v>
      </c>
      <c r="G28" s="11"/>
      <c r="H28" s="11"/>
      <c r="I28" s="23">
        <v>700</v>
      </c>
      <c r="J28" s="11" t="s">
        <v>7</v>
      </c>
      <c r="K28" s="11"/>
      <c r="L28" s="11"/>
    </row>
    <row r="29" spans="2:12" x14ac:dyDescent="0.15">
      <c r="B29" s="11" t="s">
        <v>8</v>
      </c>
      <c r="C29" s="11"/>
      <c r="D29" s="11"/>
      <c r="E29" s="11"/>
      <c r="F29" s="11"/>
      <c r="G29" s="22"/>
      <c r="H29" s="11"/>
      <c r="I29" s="11"/>
      <c r="J29" s="11"/>
      <c r="K29" s="11"/>
      <c r="L29" s="11"/>
    </row>
    <row r="30" spans="2:12" x14ac:dyDescent="0.15">
      <c r="B30" s="11" t="s">
        <v>11</v>
      </c>
      <c r="C30" s="11"/>
      <c r="D30" s="11"/>
      <c r="E30" s="11"/>
      <c r="F30" s="11"/>
      <c r="G30" s="22"/>
      <c r="H30" s="11"/>
      <c r="I30" s="11"/>
      <c r="J30" s="11"/>
      <c r="K30" s="24"/>
      <c r="L30" s="11"/>
    </row>
    <row r="31" spans="2:12" x14ac:dyDescent="0.15">
      <c r="B31" s="11" t="s">
        <v>9</v>
      </c>
      <c r="C31" s="11"/>
      <c r="D31" s="25">
        <v>100</v>
      </c>
      <c r="E31" s="11" t="s">
        <v>10</v>
      </c>
      <c r="F31" s="11"/>
      <c r="G31" s="11"/>
      <c r="H31" s="11"/>
      <c r="I31" s="11"/>
      <c r="J31" s="11"/>
      <c r="K31" s="11"/>
      <c r="L31" s="11"/>
    </row>
    <row r="32" spans="2:12" x14ac:dyDescent="0.15">
      <c r="B32" s="11" t="s">
        <v>12</v>
      </c>
      <c r="C32" s="22"/>
      <c r="D32" s="11"/>
      <c r="E32" s="11"/>
      <c r="F32" s="11"/>
      <c r="G32" s="11"/>
      <c r="H32" s="25">
        <v>400</v>
      </c>
      <c r="I32" s="11"/>
      <c r="J32" s="11"/>
      <c r="K32" s="11"/>
      <c r="L32" s="11"/>
    </row>
    <row r="36" spans="1:8" x14ac:dyDescent="0.15">
      <c r="A36" s="11"/>
      <c r="B36" s="26" t="s">
        <v>31</v>
      </c>
      <c r="C36" s="26" t="s">
        <v>32</v>
      </c>
      <c r="D36" s="11"/>
      <c r="E36" s="11"/>
      <c r="F36" s="11"/>
      <c r="G36" s="11"/>
      <c r="H36" s="11"/>
    </row>
    <row r="37" spans="1:8" x14ac:dyDescent="0.15">
      <c r="A37" s="11"/>
      <c r="B37" s="11"/>
      <c r="C37" s="11"/>
      <c r="D37" s="11"/>
      <c r="E37" s="11"/>
      <c r="F37" s="11"/>
      <c r="G37" s="11"/>
      <c r="H37" s="11"/>
    </row>
    <row r="38" spans="1:8" x14ac:dyDescent="0.15">
      <c r="B38" s="11"/>
      <c r="C38" s="12" t="s">
        <v>16</v>
      </c>
      <c r="D38" s="12" t="s">
        <v>28</v>
      </c>
      <c r="E38" s="12" t="s">
        <v>29</v>
      </c>
      <c r="H38" s="11"/>
    </row>
    <row r="39" spans="1:8" x14ac:dyDescent="0.15">
      <c r="B39" s="12" t="s">
        <v>1</v>
      </c>
      <c r="C39" s="12">
        <f>D18</f>
        <v>40</v>
      </c>
      <c r="D39" s="12">
        <f t="shared" ref="D39:E39" si="0">E18</f>
        <v>50</v>
      </c>
      <c r="E39" s="12">
        <f t="shared" si="0"/>
        <v>60</v>
      </c>
      <c r="H39" s="11"/>
    </row>
    <row r="40" spans="1:8" x14ac:dyDescent="0.15">
      <c r="B40" s="12" t="s">
        <v>2</v>
      </c>
      <c r="C40" s="2">
        <v>0</v>
      </c>
      <c r="D40" s="2">
        <v>399.999999</v>
      </c>
      <c r="E40" s="2">
        <v>300.0000005</v>
      </c>
      <c r="H40" s="11"/>
    </row>
    <row r="41" spans="1:8" x14ac:dyDescent="0.15">
      <c r="B41" s="11"/>
      <c r="C41" s="11"/>
      <c r="D41" s="11"/>
      <c r="E41" s="11"/>
      <c r="H41" s="11"/>
    </row>
    <row r="42" spans="1:8" x14ac:dyDescent="0.15">
      <c r="B42" s="11" t="s">
        <v>3</v>
      </c>
      <c r="C42" s="31">
        <f>SUMPRODUCT(C39:E39,C40:E40)</f>
        <v>37999.999980000001</v>
      </c>
      <c r="D42" s="11"/>
      <c r="E42" s="11"/>
      <c r="H42" s="11"/>
    </row>
    <row r="43" spans="1:8" x14ac:dyDescent="0.15">
      <c r="A43" s="11"/>
      <c r="B43" s="11"/>
      <c r="C43" s="11"/>
      <c r="D43" s="11"/>
      <c r="E43" s="11"/>
      <c r="F43" s="11"/>
      <c r="G43" s="11"/>
      <c r="H43" s="11"/>
    </row>
    <row r="44" spans="1:8" x14ac:dyDescent="0.15">
      <c r="A44" s="11"/>
      <c r="B44" s="10" t="s">
        <v>33</v>
      </c>
      <c r="C44" s="11"/>
      <c r="D44" s="11"/>
      <c r="E44" s="11"/>
      <c r="F44" s="11"/>
      <c r="G44" s="11"/>
      <c r="H44" s="11"/>
    </row>
    <row r="45" spans="1:8" x14ac:dyDescent="0.15">
      <c r="A45" s="11"/>
      <c r="B45" s="11"/>
      <c r="C45" s="11"/>
      <c r="D45" s="11"/>
      <c r="E45" s="11"/>
      <c r="F45" s="11"/>
      <c r="G45" s="11"/>
      <c r="H45" s="11"/>
    </row>
    <row r="46" spans="1:8" x14ac:dyDescent="0.15">
      <c r="A46" s="11"/>
      <c r="B46" s="11"/>
      <c r="C46" s="11"/>
      <c r="D46" s="11"/>
      <c r="E46" s="11"/>
      <c r="F46" s="11"/>
      <c r="G46" s="11"/>
      <c r="H46" s="11"/>
    </row>
    <row r="47" spans="1:8" x14ac:dyDescent="0.15">
      <c r="A47" s="11"/>
      <c r="B47" s="26" t="s">
        <v>34</v>
      </c>
      <c r="C47" s="26" t="s">
        <v>35</v>
      </c>
      <c r="D47" s="11"/>
      <c r="E47" s="11"/>
      <c r="F47" s="11"/>
      <c r="G47" s="11"/>
      <c r="H47" s="11"/>
    </row>
    <row r="48" spans="1:8" ht="15" thickBot="1" x14ac:dyDescent="0.2">
      <c r="A48" s="11"/>
      <c r="B48" s="26"/>
      <c r="C48" s="26"/>
      <c r="D48" s="11"/>
      <c r="E48" s="11"/>
      <c r="F48" s="11"/>
      <c r="G48" s="11"/>
      <c r="H48" s="11"/>
    </row>
    <row r="49" spans="1:8" x14ac:dyDescent="0.15">
      <c r="A49" s="11" t="s">
        <v>37</v>
      </c>
      <c r="B49" s="11"/>
      <c r="D49" s="3">
        <v>4</v>
      </c>
      <c r="E49" s="27">
        <v>6</v>
      </c>
      <c r="F49" s="6">
        <v>8</v>
      </c>
      <c r="G49" s="25" t="s">
        <v>45</v>
      </c>
      <c r="H49" s="11">
        <f>F25</f>
        <v>5000</v>
      </c>
    </row>
    <row r="50" spans="1:8" x14ac:dyDescent="0.15">
      <c r="A50" s="11" t="s">
        <v>36</v>
      </c>
      <c r="B50" s="11"/>
      <c r="D50" s="4">
        <v>3</v>
      </c>
      <c r="E50" s="15">
        <v>2</v>
      </c>
      <c r="F50" s="7">
        <v>4</v>
      </c>
      <c r="G50" s="25" t="s">
        <v>45</v>
      </c>
      <c r="H50" s="11">
        <f>F26</f>
        <v>2000</v>
      </c>
    </row>
    <row r="51" spans="1:8" x14ac:dyDescent="0.15">
      <c r="A51" s="11"/>
      <c r="B51" s="11"/>
      <c r="D51" s="4">
        <v>1</v>
      </c>
      <c r="E51" s="15">
        <v>1</v>
      </c>
      <c r="F51" s="7">
        <v>0</v>
      </c>
      <c r="G51" s="25" t="s">
        <v>38</v>
      </c>
      <c r="H51" s="11">
        <f>H32</f>
        <v>400</v>
      </c>
    </row>
    <row r="52" spans="1:8" ht="15" thickBot="1" x14ac:dyDescent="0.2">
      <c r="A52" s="11"/>
      <c r="B52" s="11"/>
      <c r="D52" s="5">
        <v>0</v>
      </c>
      <c r="E52" s="28">
        <v>0</v>
      </c>
      <c r="F52" s="8">
        <v>1</v>
      </c>
      <c r="G52" s="25" t="s">
        <v>44</v>
      </c>
      <c r="H52" s="11">
        <f>D31</f>
        <v>100</v>
      </c>
    </row>
    <row r="53" spans="1:8" x14ac:dyDescent="0.15">
      <c r="A53" s="11"/>
      <c r="B53" s="11"/>
      <c r="C53" s="11"/>
      <c r="D53" s="11"/>
      <c r="E53" s="11"/>
      <c r="F53" s="11"/>
      <c r="G53" s="25"/>
      <c r="H53" s="11"/>
    </row>
    <row r="54" spans="1:8" x14ac:dyDescent="0.15">
      <c r="A54" s="11" t="s">
        <v>39</v>
      </c>
      <c r="B54" s="11"/>
      <c r="E54" s="11">
        <f>SUMPRODUCT(D49:F49,C40:E40)</f>
        <v>4799.9999979999993</v>
      </c>
      <c r="F54" s="11"/>
      <c r="G54" s="25" t="s">
        <v>45</v>
      </c>
      <c r="H54" s="11">
        <f>H49</f>
        <v>5000</v>
      </c>
    </row>
    <row r="55" spans="1:8" x14ac:dyDescent="0.15">
      <c r="A55" s="11" t="s">
        <v>40</v>
      </c>
      <c r="B55" s="11"/>
      <c r="E55" s="11">
        <f>SUMPRODUCT(D50:F50,C40:E40)</f>
        <v>2000</v>
      </c>
      <c r="F55" s="11"/>
      <c r="G55" s="25" t="s">
        <v>45</v>
      </c>
      <c r="H55" s="11">
        <f t="shared" ref="H55:H57" si="1">H50</f>
        <v>2000</v>
      </c>
    </row>
    <row r="56" spans="1:8" x14ac:dyDescent="0.15">
      <c r="A56" s="11" t="s">
        <v>41</v>
      </c>
      <c r="B56" s="11"/>
      <c r="E56" s="29">
        <f>SUM(C40:D40)</f>
        <v>399.999999</v>
      </c>
      <c r="F56" s="11"/>
      <c r="G56" s="25" t="s">
        <v>38</v>
      </c>
      <c r="H56" s="11">
        <f t="shared" si="1"/>
        <v>400</v>
      </c>
    </row>
    <row r="57" spans="1:8" x14ac:dyDescent="0.15">
      <c r="A57" s="11" t="s">
        <v>42</v>
      </c>
      <c r="B57" s="11"/>
      <c r="E57" s="11">
        <v>100</v>
      </c>
      <c r="F57" s="11"/>
      <c r="G57" s="25" t="s">
        <v>44</v>
      </c>
      <c r="H57" s="11">
        <f t="shared" si="1"/>
        <v>100</v>
      </c>
    </row>
    <row r="58" spans="1:8" x14ac:dyDescent="0.15">
      <c r="A58" s="11"/>
      <c r="B58" s="11"/>
      <c r="C58" s="11"/>
      <c r="D58" s="11"/>
      <c r="E58" s="11"/>
      <c r="F58" s="11"/>
      <c r="G58" s="25"/>
      <c r="H58" s="11"/>
    </row>
    <row r="59" spans="1:8" x14ac:dyDescent="0.15">
      <c r="A59" s="11" t="s">
        <v>43</v>
      </c>
      <c r="B59" s="11"/>
      <c r="C59" s="11"/>
      <c r="D59" s="11"/>
      <c r="E59" s="29">
        <f>C40</f>
        <v>0</v>
      </c>
      <c r="F59" s="11"/>
      <c r="G59" s="25" t="s">
        <v>44</v>
      </c>
      <c r="H59" s="11">
        <v>0</v>
      </c>
    </row>
    <row r="60" spans="1:8" x14ac:dyDescent="0.15">
      <c r="A60" s="11" t="s">
        <v>43</v>
      </c>
      <c r="B60" s="11"/>
      <c r="C60" s="11"/>
      <c r="D60" s="11"/>
      <c r="E60" s="29">
        <f>D40</f>
        <v>399.999999</v>
      </c>
      <c r="F60" s="11"/>
      <c r="G60" s="25" t="s">
        <v>44</v>
      </c>
      <c r="H60" s="11">
        <v>0</v>
      </c>
    </row>
    <row r="61" spans="1:8" x14ac:dyDescent="0.15">
      <c r="A61" s="11" t="s">
        <v>43</v>
      </c>
      <c r="B61" s="11"/>
      <c r="C61" s="11"/>
      <c r="D61" s="11"/>
      <c r="E61" s="29">
        <f>E40</f>
        <v>300.0000005</v>
      </c>
      <c r="F61" s="11"/>
      <c r="G61" s="25" t="s">
        <v>44</v>
      </c>
      <c r="H61" s="11">
        <v>0</v>
      </c>
    </row>
    <row r="64" spans="1:8" x14ac:dyDescent="0.15">
      <c r="B64" s="26" t="s">
        <v>46</v>
      </c>
      <c r="C64" s="26" t="s">
        <v>47</v>
      </c>
    </row>
    <row r="65" spans="2:3" x14ac:dyDescent="0.15">
      <c r="B65" s="11"/>
      <c r="C65" s="11"/>
    </row>
    <row r="66" spans="2:3" x14ac:dyDescent="0.15">
      <c r="B66" s="11"/>
      <c r="C66" s="11" t="s">
        <v>48</v>
      </c>
    </row>
  </sheetData>
  <mergeCells count="12">
    <mergeCell ref="AE2:AH2"/>
    <mergeCell ref="A2:C2"/>
    <mergeCell ref="E2:G2"/>
    <mergeCell ref="I2:L2"/>
    <mergeCell ref="C23:E23"/>
    <mergeCell ref="F23:F24"/>
    <mergeCell ref="D14:D15"/>
    <mergeCell ref="E14:E15"/>
    <mergeCell ref="F14:F15"/>
    <mergeCell ref="B16:C16"/>
    <mergeCell ref="B17:C17"/>
    <mergeCell ref="B18:C18"/>
  </mergeCells>
  <phoneticPr fontId="4" type="noConversion"/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Suntke Tjaden</dc:creator>
  <cp:lastModifiedBy>isabell.melissa.hinrichs@stud.hs-emden-leer.de</cp:lastModifiedBy>
  <cp:lastPrinted>2017-12-15T21:36:11Z</cp:lastPrinted>
  <dcterms:created xsi:type="dcterms:W3CDTF">2017-05-09T09:48:35Z</dcterms:created>
  <dcterms:modified xsi:type="dcterms:W3CDTF">2018-12-21T09:00:34Z</dcterms:modified>
</cp:coreProperties>
</file>