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45" yWindow="105" windowWidth="19440" windowHeight="13875" tabRatio="500"/>
  </bookViews>
  <sheets>
    <sheet name="Blat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8" i="1" l="1"/>
  <c r="C51" i="1"/>
  <c r="C53" i="1"/>
  <c r="Q39" i="1"/>
  <c r="P39" i="1"/>
  <c r="Q31" i="1"/>
  <c r="Q36" i="1"/>
  <c r="P31" i="1"/>
  <c r="P36" i="1"/>
  <c r="O31" i="1"/>
  <c r="O36" i="1"/>
  <c r="N31" i="1"/>
  <c r="N36" i="1"/>
  <c r="O34" i="1"/>
  <c r="M31" i="1"/>
  <c r="C33" i="1"/>
  <c r="C30" i="1"/>
  <c r="C28" i="1"/>
  <c r="C57" i="1"/>
</calcChain>
</file>

<file path=xl/sharedStrings.xml><?xml version="1.0" encoding="utf-8"?>
<sst xmlns="http://schemas.openxmlformats.org/spreadsheetml/2006/main" count="71" uniqueCount="53">
  <si>
    <t>Mehrstufiger Betriebsabrechnungsbogen (BAB)</t>
  </si>
  <si>
    <t>Kostenarten</t>
  </si>
  <si>
    <t>Konto-Nr.</t>
  </si>
  <si>
    <t>Gemeinkostenarten</t>
  </si>
  <si>
    <t>Zaklen der KLR</t>
  </si>
  <si>
    <t>I</t>
  </si>
  <si>
    <t>II</t>
  </si>
  <si>
    <t>III</t>
  </si>
  <si>
    <t>IV</t>
  </si>
  <si>
    <t>V</t>
  </si>
  <si>
    <t>VI</t>
  </si>
  <si>
    <t>Verteilungsschlüssel</t>
  </si>
  <si>
    <t>Kostenstellen</t>
  </si>
  <si>
    <t>Energie</t>
  </si>
  <si>
    <t>Material</t>
  </si>
  <si>
    <t>Verwaltung</t>
  </si>
  <si>
    <t>Vertrieb</t>
  </si>
  <si>
    <t>Fertigungshilfsstelle</t>
  </si>
  <si>
    <t>Hilfsstoffaufwand</t>
  </si>
  <si>
    <t>Hilfslöhne</t>
  </si>
  <si>
    <t>Soziale Abgaben</t>
  </si>
  <si>
    <t>Instandhaltung</t>
  </si>
  <si>
    <t>Werbung</t>
  </si>
  <si>
    <t>Büromaterial</t>
  </si>
  <si>
    <t>Gehälter</t>
  </si>
  <si>
    <t>Mieten</t>
  </si>
  <si>
    <t>Kalk. Abschreibung</t>
  </si>
  <si>
    <t>Summe</t>
  </si>
  <si>
    <t>=</t>
  </si>
  <si>
    <t>Umlage Energie</t>
  </si>
  <si>
    <t>Umlage Fertigungshilfs.</t>
  </si>
  <si>
    <t>Gesamtsumme</t>
  </si>
  <si>
    <t>Zuschlagsgrundlage</t>
  </si>
  <si>
    <t>Unternehmen Alpha möchte zum Ende des Jahres einen mehrstufigen Betriebsabrechnugsbogen aufstellen, um eine Kostenübersicht zu bekommen.</t>
  </si>
  <si>
    <t>Dafür hat sie die folgenden Zahlen aus der innerbetrieblichen Kosten- und Leistungsrechnug entnommen.</t>
  </si>
  <si>
    <t>Zuschlagssätze (%)</t>
  </si>
  <si>
    <t>Zuschlagskalkulation</t>
  </si>
  <si>
    <t>Materialeinzelkosten</t>
  </si>
  <si>
    <t>+</t>
  </si>
  <si>
    <t>Materialgemeinkosten</t>
  </si>
  <si>
    <t>Materialkosten</t>
  </si>
  <si>
    <t>Fertigungslöhne</t>
  </si>
  <si>
    <t>Fertigungskosten</t>
  </si>
  <si>
    <t>Herstellungskosten</t>
  </si>
  <si>
    <t>Verwaltungsgemeinkosten</t>
  </si>
  <si>
    <t>Vertriebsgemeinkosten</t>
  </si>
  <si>
    <t>Selbstkosten</t>
  </si>
  <si>
    <t>Rechenbeispiel: Mehrstufiger Betriebsabrechnungsbogen mit Zuschlagskalkulation</t>
  </si>
  <si>
    <t xml:space="preserve">Ferigungsgemeinkosten </t>
  </si>
  <si>
    <t xml:space="preserve">Fertigung </t>
  </si>
  <si>
    <r>
      <t>Herstellungs</t>
    </r>
    <r>
      <rPr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kosten</t>
    </r>
  </si>
  <si>
    <r>
      <t>Material</t>
    </r>
    <r>
      <rPr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einzelkosten</t>
    </r>
  </si>
  <si>
    <t>Insgesamt sind Kosten für das Fertigungsmaterial in Höhe von 2.000.000€ und Fertigungslöhne in Höhe von 300.000€ entstanden.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</si>
</sst>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3F3F3F"/>
      <name val="Calibri"/>
      <scheme val="minor"/>
    </font>
    <font>
      <b/>
      <u/>
      <sz val="16"/>
      <color theme="1"/>
      <name val="Calibri"/>
      <scheme val="minor"/>
    </font>
    <font>
      <b/>
      <sz val="20"/>
      <color theme="1"/>
      <name val="Calibri"/>
      <scheme val="minor"/>
    </font>
    <font>
      <sz val="14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</patternFill>
    </fill>
    <fill>
      <patternFill patternType="solid">
        <fgColor rgb="FFF0ECD1"/>
      </patternFill>
    </fill>
    <fill>
      <patternFill patternType="solid">
        <fgColor rgb="FFFFFAF0"/>
      </patternFill>
    </fill>
    <fill>
      <patternFill patternType="solid">
        <fgColor rgb="FFD9E9FF"/>
      </patternFill>
    </fill>
    <fill>
      <patternFill patternType="solid">
        <fgColor theme="0" tint="-0.249977111117893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9BBADD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">
    <xf numFmtId="0" fontId="0" fillId="0" borderId="0"/>
    <xf numFmtId="0" fontId="3" fillId="2" borderId="2" applyNumberFormat="0" applyFont="0" applyAlignment="0" applyProtection="0"/>
    <xf numFmtId="0" fontId="3" fillId="0" borderId="3"/>
    <xf numFmtId="0" fontId="3" fillId="3" borderId="0"/>
    <xf numFmtId="0" fontId="3" fillId="3" borderId="4"/>
    <xf numFmtId="0" fontId="3" fillId="3" borderId="5"/>
    <xf numFmtId="3" fontId="3" fillId="4" borderId="4"/>
    <xf numFmtId="0" fontId="3" fillId="5" borderId="4"/>
    <xf numFmtId="0" fontId="3" fillId="6" borderId="4"/>
    <xf numFmtId="0" fontId="6" fillId="7" borderId="1">
      <alignment horizontal="center"/>
    </xf>
    <xf numFmtId="0" fontId="6" fillId="8" borderId="1">
      <alignment horizontal="center"/>
    </xf>
    <xf numFmtId="0" fontId="2" fillId="9" borderId="4"/>
    <xf numFmtId="0" fontId="2" fillId="9" borderId="6"/>
    <xf numFmtId="0" fontId="2" fillId="0" borderId="6"/>
    <xf numFmtId="2" fontId="2" fillId="0" borderId="7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NumberFormat="1" applyAlignment="1">
      <alignment horizontal="center"/>
    </xf>
    <xf numFmtId="0" fontId="5" fillId="0" borderId="0" xfId="0" applyFont="1"/>
    <xf numFmtId="0" fontId="3" fillId="0" borderId="3" xfId="2"/>
    <xf numFmtId="2" fontId="3" fillId="3" borderId="4" xfId="4" applyNumberFormat="1"/>
    <xf numFmtId="0" fontId="7" fillId="0" borderId="0" xfId="0" applyFont="1"/>
    <xf numFmtId="0" fontId="3" fillId="5" borderId="4" xfId="7"/>
    <xf numFmtId="0" fontId="8" fillId="0" borderId="0" xfId="0" applyFont="1"/>
    <xf numFmtId="0" fontId="4" fillId="8" borderId="1" xfId="10" applyFont="1">
      <alignment horizontal="center"/>
    </xf>
    <xf numFmtId="0" fontId="4" fillId="8" borderId="1" xfId="10" applyFont="1" applyAlignment="1">
      <alignment horizontal="right"/>
    </xf>
    <xf numFmtId="0" fontId="2" fillId="9" borderId="4" xfId="11"/>
    <xf numFmtId="2" fontId="3" fillId="0" borderId="3" xfId="2" applyNumberFormat="1"/>
    <xf numFmtId="2" fontId="3" fillId="6" borderId="4" xfId="8" applyNumberFormat="1"/>
    <xf numFmtId="0" fontId="2" fillId="0" borderId="6" xfId="13"/>
    <xf numFmtId="2" fontId="2" fillId="0" borderId="7" xfId="14"/>
    <xf numFmtId="0" fontId="0" fillId="9" borderId="4" xfId="11" applyFont="1"/>
    <xf numFmtId="0" fontId="3" fillId="5" borderId="4" xfId="7" applyAlignment="1">
      <alignment horizontal="left" indent="1"/>
    </xf>
    <xf numFmtId="0" fontId="0" fillId="9" borderId="4" xfId="11" applyFont="1" applyAlignment="1">
      <alignment vertical="center" wrapText="1"/>
    </xf>
    <xf numFmtId="0" fontId="2" fillId="9" borderId="4" xfId="11" applyAlignment="1">
      <alignment vertical="center"/>
    </xf>
    <xf numFmtId="43" fontId="3" fillId="6" borderId="4" xfId="15" applyFont="1" applyFill="1" applyBorder="1"/>
    <xf numFmtId="43" fontId="0" fillId="0" borderId="0" xfId="15" applyFont="1"/>
    <xf numFmtId="43" fontId="3" fillId="6" borderId="4" xfId="15" applyFont="1" applyFill="1" applyBorder="1" applyAlignment="1">
      <alignment horizontal="right"/>
    </xf>
    <xf numFmtId="43" fontId="0" fillId="6" borderId="4" xfId="15" applyFont="1" applyFill="1" applyBorder="1" applyAlignment="1">
      <alignment horizontal="right"/>
    </xf>
    <xf numFmtId="43" fontId="3" fillId="3" borderId="4" xfId="15" applyFont="1" applyFill="1" applyBorder="1"/>
    <xf numFmtId="43" fontId="3" fillId="3" borderId="5" xfId="15" applyFont="1" applyFill="1" applyBorder="1"/>
    <xf numFmtId="2" fontId="3" fillId="3" borderId="4" xfId="4" applyNumberFormat="1" applyAlignment="1">
      <alignment horizontal="center"/>
    </xf>
    <xf numFmtId="0" fontId="4" fillId="8" borderId="1" xfId="10" applyFont="1">
      <alignment horizontal="center"/>
    </xf>
    <xf numFmtId="0" fontId="9" fillId="2" borderId="8" xfId="1" applyFont="1" applyBorder="1" applyAlignment="1">
      <alignment horizontal="left"/>
    </xf>
    <xf numFmtId="0" fontId="9" fillId="2" borderId="9" xfId="1" applyFont="1" applyBorder="1" applyAlignment="1">
      <alignment horizontal="left"/>
    </xf>
    <xf numFmtId="0" fontId="9" fillId="2" borderId="10" xfId="1" applyFont="1" applyBorder="1" applyAlignment="1">
      <alignment horizontal="left"/>
    </xf>
    <xf numFmtId="0" fontId="6" fillId="8" borderId="1" xfId="10">
      <alignment horizontal="center"/>
    </xf>
    <xf numFmtId="0" fontId="6" fillId="8" borderId="11" xfId="10" applyBorder="1" applyAlignment="1">
      <alignment horizontal="center"/>
    </xf>
    <xf numFmtId="0" fontId="6" fillId="8" borderId="12" xfId="10" applyBorder="1" applyAlignment="1">
      <alignment horizontal="center"/>
    </xf>
    <xf numFmtId="0" fontId="6" fillId="8" borderId="13" xfId="10" applyBorder="1" applyAlignment="1">
      <alignment horizontal="center"/>
    </xf>
  </cellXfs>
  <cellStyles count="16">
    <cellStyle name="Formatvorlage 1" xfId="2"/>
    <cellStyle name="Formatvorlage 10" xfId="11"/>
    <cellStyle name="Formatvorlage 11" xfId="12"/>
    <cellStyle name="Formatvorlage 12" xfId="13"/>
    <cellStyle name="Formatvorlage 13" xfId="14"/>
    <cellStyle name="Formatvorlage 2" xfId="3"/>
    <cellStyle name="Formatvorlage 3" xfId="4"/>
    <cellStyle name="Formatvorlage 4" xfId="5"/>
    <cellStyle name="Formatvorlage 5" xfId="6"/>
    <cellStyle name="Formatvorlage 6" xfId="7"/>
    <cellStyle name="Formatvorlage 7" xfId="8"/>
    <cellStyle name="Formatvorlage 8" xfId="9"/>
    <cellStyle name="Formatvorlage 9" xfId="10"/>
    <cellStyle name="Komma" xfId="15" builtinId="3"/>
    <cellStyle name="Notiz" xfId="1" builtinId="10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81007</xdr:colOff>
      <xdr:row>38</xdr:row>
      <xdr:rowOff>28482</xdr:rowOff>
    </xdr:from>
    <xdr:to>
      <xdr:col>16</xdr:col>
      <xdr:colOff>1025810</xdr:colOff>
      <xdr:row>39</xdr:row>
      <xdr:rowOff>147593</xdr:rowOff>
    </xdr:to>
    <xdr:sp macro="" textlink="">
      <xdr:nvSpPr>
        <xdr:cNvPr id="2" name="Rechteck 1"/>
        <xdr:cNvSpPr/>
      </xdr:nvSpPr>
      <xdr:spPr>
        <a:xfrm>
          <a:off x="11627424" y="9479399"/>
          <a:ext cx="2151303" cy="320194"/>
        </a:xfrm>
        <a:prstGeom prst="rect">
          <a:avLst/>
        </a:prstGeom>
        <a:gradFill flip="none" rotWithShape="1">
          <a:gsLst>
            <a:gs pos="0">
              <a:schemeClr val="dk1">
                <a:tint val="100000"/>
                <a:shade val="100000"/>
                <a:satMod val="130000"/>
              </a:schemeClr>
            </a:gs>
            <a:gs pos="100000">
              <a:schemeClr val="dk1">
                <a:tint val="50000"/>
                <a:shade val="100000"/>
                <a:satMod val="350000"/>
              </a:schemeClr>
            </a:gs>
          </a:gsLst>
          <a:lin ang="16200000" scaled="0"/>
          <a:tileRect/>
        </a:gra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609600</xdr:colOff>
      <xdr:row>28</xdr:row>
      <xdr:rowOff>63500</xdr:rowOff>
    </xdr:from>
    <xdr:to>
      <xdr:col>11</xdr:col>
      <xdr:colOff>609600</xdr:colOff>
      <xdr:row>29</xdr:row>
      <xdr:rowOff>76200</xdr:rowOff>
    </xdr:to>
    <xdr:cxnSp macro="">
      <xdr:nvCxnSpPr>
        <xdr:cNvPr id="3" name="Gerade Verbindung 2"/>
        <xdr:cNvCxnSpPr/>
      </xdr:nvCxnSpPr>
      <xdr:spPr>
        <a:xfrm>
          <a:off x="7404100" y="5461000"/>
          <a:ext cx="0" cy="2032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609600</xdr:colOff>
      <xdr:row>29</xdr:row>
      <xdr:rowOff>76200</xdr:rowOff>
    </xdr:from>
    <xdr:to>
      <xdr:col>11</xdr:col>
      <xdr:colOff>1117600</xdr:colOff>
      <xdr:row>29</xdr:row>
      <xdr:rowOff>76200</xdr:rowOff>
    </xdr:to>
    <xdr:cxnSp macro="">
      <xdr:nvCxnSpPr>
        <xdr:cNvPr id="5" name="Gerade Verbindung mit Pfeil 4"/>
        <xdr:cNvCxnSpPr/>
      </xdr:nvCxnSpPr>
      <xdr:spPr>
        <a:xfrm>
          <a:off x="7404100" y="5664200"/>
          <a:ext cx="508000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736600</xdr:colOff>
      <xdr:row>32</xdr:row>
      <xdr:rowOff>0</xdr:rowOff>
    </xdr:from>
    <xdr:to>
      <xdr:col>12</xdr:col>
      <xdr:colOff>736600</xdr:colOff>
      <xdr:row>32</xdr:row>
      <xdr:rowOff>101600</xdr:rowOff>
    </xdr:to>
    <xdr:cxnSp macro="">
      <xdr:nvCxnSpPr>
        <xdr:cNvPr id="19" name="Gerade Verbindung 18"/>
        <xdr:cNvCxnSpPr/>
      </xdr:nvCxnSpPr>
      <xdr:spPr>
        <a:xfrm>
          <a:off x="9791700" y="6604000"/>
          <a:ext cx="0" cy="2286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736600</xdr:colOff>
      <xdr:row>32</xdr:row>
      <xdr:rowOff>101600</xdr:rowOff>
    </xdr:from>
    <xdr:to>
      <xdr:col>13</xdr:col>
      <xdr:colOff>1016000</xdr:colOff>
      <xdr:row>32</xdr:row>
      <xdr:rowOff>101600</xdr:rowOff>
    </xdr:to>
    <xdr:cxnSp macro="">
      <xdr:nvCxnSpPr>
        <xdr:cNvPr id="21" name="Gerade Verbindung mit Pfeil 20"/>
        <xdr:cNvCxnSpPr/>
      </xdr:nvCxnSpPr>
      <xdr:spPr>
        <a:xfrm>
          <a:off x="9791700" y="6832600"/>
          <a:ext cx="1625600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103908</xdr:colOff>
      <xdr:row>35</xdr:row>
      <xdr:rowOff>242454</xdr:rowOff>
    </xdr:from>
    <xdr:to>
      <xdr:col>6</xdr:col>
      <xdr:colOff>334817</xdr:colOff>
      <xdr:row>39</xdr:row>
      <xdr:rowOff>161636</xdr:rowOff>
    </xdr:to>
    <xdr:sp macro="" textlink="">
      <xdr:nvSpPr>
        <xdr:cNvPr id="8" name="Wolkenförmige Legende 7"/>
        <xdr:cNvSpPr/>
      </xdr:nvSpPr>
      <xdr:spPr>
        <a:xfrm>
          <a:off x="2632363" y="8347363"/>
          <a:ext cx="2747818" cy="1281546"/>
        </a:xfrm>
        <a:prstGeom prst="cloudCallout">
          <a:avLst/>
        </a:prstGeom>
        <a:solidFill>
          <a:srgbClr val="C0504D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500"/>
            <a:t>(Gemeinkosten  ./.</a:t>
          </a:r>
          <a:r>
            <a:rPr lang="de-DE" sz="1500" baseline="0"/>
            <a:t> Zuschlagsgrunglage) *100</a:t>
          </a:r>
          <a:endParaRPr lang="de-DE" sz="1500"/>
        </a:p>
      </xdr:txBody>
    </xdr:sp>
    <xdr:clientData/>
  </xdr:twoCellAnchor>
  <xdr:twoCellAnchor>
    <xdr:from>
      <xdr:col>0</xdr:col>
      <xdr:colOff>38100</xdr:colOff>
      <xdr:row>10</xdr:row>
      <xdr:rowOff>105834</xdr:rowOff>
    </xdr:from>
    <xdr:to>
      <xdr:col>17</xdr:col>
      <xdr:colOff>1003300</xdr:colOff>
      <xdr:row>61</xdr:row>
      <xdr:rowOff>38099</xdr:rowOff>
    </xdr:to>
    <xdr:sp macro="" textlink="">
      <xdr:nvSpPr>
        <xdr:cNvPr id="25" name="Rechteck 24"/>
        <xdr:cNvSpPr/>
      </xdr:nvSpPr>
      <xdr:spPr>
        <a:xfrm>
          <a:off x="38100" y="2360084"/>
          <a:ext cx="14892867" cy="11827932"/>
        </a:xfrm>
        <a:prstGeom prst="rec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9"/>
  <sheetViews>
    <sheetView tabSelected="1" zoomScale="90" zoomScaleNormal="90" zoomScalePageLayoutView="110" workbookViewId="0">
      <selection activeCell="G44" sqref="G44"/>
    </sheetView>
  </sheetViews>
  <sheetFormatPr baseColWidth="10" defaultRowHeight="15.75" x14ac:dyDescent="0.25"/>
  <cols>
    <col min="2" max="2" width="22.375" customWidth="1"/>
    <col min="3" max="3" width="16.125" customWidth="1"/>
    <col min="4" max="4" width="5.875" customWidth="1"/>
    <col min="5" max="5" width="6" customWidth="1"/>
    <col min="6" max="6" width="4.875" customWidth="1"/>
    <col min="7" max="7" width="4.375" customWidth="1"/>
    <col min="8" max="8" width="4.625" customWidth="1"/>
    <col min="9" max="9" width="4.875" customWidth="1"/>
    <col min="10" max="10" width="4.5" customWidth="1"/>
    <col min="11" max="11" width="4.875" customWidth="1"/>
    <col min="12" max="12" width="15.625" customWidth="1"/>
    <col min="13" max="13" width="17.625" customWidth="1"/>
    <col min="14" max="14" width="14.375" customWidth="1"/>
    <col min="15" max="15" width="14.5" customWidth="1"/>
    <col min="16" max="16" width="15.875" customWidth="1"/>
    <col min="17" max="17" width="15.375" customWidth="1"/>
    <col min="18" max="18" width="13.5" customWidth="1"/>
  </cols>
  <sheetData>
    <row r="2" spans="1:17" ht="26.25" x14ac:dyDescent="0.4">
      <c r="A2" s="9" t="s">
        <v>47</v>
      </c>
    </row>
    <row r="4" spans="1:17" ht="18" customHeight="1" x14ac:dyDescent="0.3">
      <c r="A4" s="29" t="s">
        <v>33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1"/>
    </row>
    <row r="5" spans="1:17" ht="18" customHeight="1" x14ac:dyDescent="0.3">
      <c r="A5" s="29" t="s">
        <v>34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1"/>
    </row>
    <row r="6" spans="1:17" ht="18" customHeight="1" x14ac:dyDescent="0.3">
      <c r="A6" s="29" t="s">
        <v>52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1"/>
    </row>
    <row r="10" spans="1:17" ht="16.5" thickBot="1" x14ac:dyDescent="0.3">
      <c r="I10" s="5"/>
      <c r="J10" s="5"/>
      <c r="K10" s="5"/>
      <c r="L10" s="5"/>
      <c r="M10" s="5"/>
    </row>
    <row r="13" spans="1:17" ht="21" x14ac:dyDescent="0.35">
      <c r="A13" s="32" t="s">
        <v>0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</row>
    <row r="14" spans="1:17" ht="2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33" t="s">
        <v>12</v>
      </c>
      <c r="M14" s="34"/>
      <c r="N14" s="34"/>
      <c r="O14" s="34"/>
      <c r="P14" s="34"/>
      <c r="Q14" s="35"/>
    </row>
    <row r="15" spans="1:17" x14ac:dyDescent="0.25">
      <c r="A15" s="28" t="s">
        <v>1</v>
      </c>
      <c r="B15" s="28"/>
      <c r="C15" s="10"/>
      <c r="D15" s="28" t="s">
        <v>11</v>
      </c>
      <c r="E15" s="28"/>
      <c r="F15" s="28"/>
      <c r="G15" s="28"/>
      <c r="H15" s="28"/>
      <c r="I15" s="28"/>
      <c r="J15" s="28"/>
      <c r="K15" s="28"/>
      <c r="L15" s="10" t="s">
        <v>5</v>
      </c>
      <c r="M15" s="10" t="s">
        <v>6</v>
      </c>
      <c r="N15" s="10" t="s">
        <v>7</v>
      </c>
      <c r="O15" s="10" t="s">
        <v>8</v>
      </c>
      <c r="P15" s="10" t="s">
        <v>9</v>
      </c>
      <c r="Q15" s="10" t="s">
        <v>10</v>
      </c>
    </row>
    <row r="16" spans="1:17" x14ac:dyDescent="0.25">
      <c r="A16" s="10" t="s">
        <v>2</v>
      </c>
      <c r="B16" s="10" t="s">
        <v>3</v>
      </c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0" t="s">
        <v>9</v>
      </c>
      <c r="I16" s="10" t="s">
        <v>10</v>
      </c>
      <c r="L16" s="10" t="s">
        <v>13</v>
      </c>
      <c r="M16" s="10" t="s">
        <v>17</v>
      </c>
      <c r="N16" s="10" t="s">
        <v>14</v>
      </c>
      <c r="O16" s="10" t="s">
        <v>49</v>
      </c>
      <c r="P16" s="10" t="s">
        <v>15</v>
      </c>
      <c r="Q16" s="10" t="s">
        <v>16</v>
      </c>
    </row>
    <row r="17" spans="1:18" x14ac:dyDescent="0.25">
      <c r="A17" s="10"/>
      <c r="B17" s="1"/>
      <c r="C17" s="1"/>
      <c r="D17" s="3"/>
      <c r="E17" s="3"/>
      <c r="F17" s="3"/>
      <c r="G17" s="3"/>
      <c r="H17" s="3"/>
      <c r="I17" s="3"/>
      <c r="L17" s="3"/>
      <c r="M17" s="1"/>
      <c r="N17" s="1"/>
      <c r="O17" s="1"/>
      <c r="P17" s="1"/>
      <c r="Q17" s="1"/>
    </row>
    <row r="18" spans="1:18" x14ac:dyDescent="0.25">
      <c r="A18" s="10">
        <v>1</v>
      </c>
      <c r="B18" s="12" t="s">
        <v>18</v>
      </c>
      <c r="C18" s="21">
        <v>43000</v>
      </c>
      <c r="D18" s="8"/>
      <c r="E18" s="18"/>
      <c r="F18" s="8"/>
      <c r="G18" s="8"/>
      <c r="H18" s="8"/>
      <c r="I18" s="8"/>
      <c r="L18" s="23">
        <v>13760</v>
      </c>
      <c r="M18" s="23">
        <v>6880</v>
      </c>
      <c r="N18" s="23">
        <v>3440</v>
      </c>
      <c r="O18" s="23">
        <v>6880</v>
      </c>
      <c r="P18" s="23">
        <v>10320</v>
      </c>
      <c r="Q18" s="23">
        <v>1720</v>
      </c>
      <c r="R18" s="22"/>
    </row>
    <row r="19" spans="1:18" x14ac:dyDescent="0.25">
      <c r="A19" s="10">
        <v>2</v>
      </c>
      <c r="B19" s="12" t="s">
        <v>19</v>
      </c>
      <c r="C19" s="21">
        <v>130000</v>
      </c>
      <c r="D19" s="8"/>
      <c r="E19" s="8"/>
      <c r="F19" s="8"/>
      <c r="G19" s="8"/>
      <c r="H19" s="8"/>
      <c r="I19" s="8"/>
      <c r="L19" s="23">
        <v>50980</v>
      </c>
      <c r="M19" s="23">
        <v>18840</v>
      </c>
      <c r="N19" s="23">
        <v>18640</v>
      </c>
      <c r="O19" s="23">
        <v>32470</v>
      </c>
      <c r="P19" s="23">
        <v>0</v>
      </c>
      <c r="Q19" s="23">
        <v>9070</v>
      </c>
      <c r="R19" s="22"/>
    </row>
    <row r="20" spans="1:18" x14ac:dyDescent="0.25">
      <c r="A20" s="10">
        <v>3</v>
      </c>
      <c r="B20" s="12" t="s">
        <v>20</v>
      </c>
      <c r="C20" s="21">
        <v>175000</v>
      </c>
      <c r="D20" s="8"/>
      <c r="E20" s="8"/>
      <c r="F20" s="8"/>
      <c r="G20" s="8"/>
      <c r="H20" s="8"/>
      <c r="I20" s="8"/>
      <c r="L20" s="23">
        <v>45000</v>
      </c>
      <c r="M20" s="23">
        <v>15000</v>
      </c>
      <c r="N20" s="23">
        <v>16800</v>
      </c>
      <c r="O20" s="23">
        <v>25200</v>
      </c>
      <c r="P20" s="23">
        <v>31000</v>
      </c>
      <c r="Q20" s="24">
        <v>42000</v>
      </c>
      <c r="R20" s="22"/>
    </row>
    <row r="21" spans="1:18" x14ac:dyDescent="0.25">
      <c r="A21" s="10">
        <v>4</v>
      </c>
      <c r="B21" s="12" t="s">
        <v>21</v>
      </c>
      <c r="C21" s="21">
        <v>87500</v>
      </c>
      <c r="D21" s="8"/>
      <c r="E21" s="8"/>
      <c r="F21" s="8"/>
      <c r="G21" s="8"/>
      <c r="H21" s="8"/>
      <c r="I21" s="8"/>
      <c r="L21" s="23">
        <v>21000</v>
      </c>
      <c r="M21" s="23">
        <v>10500</v>
      </c>
      <c r="N21" s="23">
        <v>21000</v>
      </c>
      <c r="O21" s="23">
        <v>24500</v>
      </c>
      <c r="P21" s="23">
        <v>5250</v>
      </c>
      <c r="Q21" s="23">
        <v>5250</v>
      </c>
      <c r="R21" s="22"/>
    </row>
    <row r="22" spans="1:18" x14ac:dyDescent="0.25">
      <c r="A22" s="10">
        <v>5</v>
      </c>
      <c r="B22" s="12" t="s">
        <v>22</v>
      </c>
      <c r="C22" s="21">
        <v>52000</v>
      </c>
      <c r="D22" s="8">
        <v>3</v>
      </c>
      <c r="E22" s="8">
        <v>2</v>
      </c>
      <c r="F22" s="8">
        <v>0</v>
      </c>
      <c r="G22" s="8">
        <v>1</v>
      </c>
      <c r="H22" s="8">
        <v>3</v>
      </c>
      <c r="I22" s="8">
        <v>4</v>
      </c>
      <c r="L22" s="25"/>
      <c r="M22" s="25"/>
      <c r="N22" s="25"/>
      <c r="O22" s="25"/>
      <c r="P22" s="25"/>
      <c r="Q22" s="25"/>
      <c r="R22" s="22"/>
    </row>
    <row r="23" spans="1:18" x14ac:dyDescent="0.25">
      <c r="A23" s="10">
        <v>6</v>
      </c>
      <c r="B23" s="12" t="s">
        <v>23</v>
      </c>
      <c r="C23" s="21">
        <v>94000</v>
      </c>
      <c r="D23" s="8"/>
      <c r="E23" s="8"/>
      <c r="F23" s="8"/>
      <c r="G23" s="8"/>
      <c r="H23" s="8"/>
      <c r="I23" s="8"/>
      <c r="L23" s="21">
        <v>7520</v>
      </c>
      <c r="M23" s="21">
        <v>15040</v>
      </c>
      <c r="N23" s="21">
        <v>11280</v>
      </c>
      <c r="O23" s="21">
        <v>18800</v>
      </c>
      <c r="P23" s="21">
        <v>18800</v>
      </c>
      <c r="Q23" s="21">
        <v>22560</v>
      </c>
      <c r="R23" s="22"/>
    </row>
    <row r="24" spans="1:18" x14ac:dyDescent="0.25">
      <c r="A24" s="10">
        <v>7</v>
      </c>
      <c r="B24" s="12" t="s">
        <v>24</v>
      </c>
      <c r="C24" s="21">
        <v>120000</v>
      </c>
      <c r="D24" s="8"/>
      <c r="E24" s="8"/>
      <c r="F24" s="8"/>
      <c r="G24" s="8"/>
      <c r="H24" s="8"/>
      <c r="I24" s="8"/>
      <c r="L24" s="21">
        <v>15000</v>
      </c>
      <c r="M24" s="21">
        <v>20000</v>
      </c>
      <c r="N24" s="21">
        <v>30000</v>
      </c>
      <c r="O24" s="21">
        <v>30000</v>
      </c>
      <c r="P24" s="21">
        <v>10000</v>
      </c>
      <c r="Q24" s="21">
        <v>15000</v>
      </c>
      <c r="R24" s="22"/>
    </row>
    <row r="25" spans="1:18" x14ac:dyDescent="0.25">
      <c r="A25" s="10">
        <v>9</v>
      </c>
      <c r="B25" s="12" t="s">
        <v>25</v>
      </c>
      <c r="C25" s="21">
        <v>28000</v>
      </c>
      <c r="D25" s="8">
        <v>140</v>
      </c>
      <c r="E25" s="8">
        <v>160</v>
      </c>
      <c r="F25" s="8">
        <v>140</v>
      </c>
      <c r="G25" s="8">
        <v>420</v>
      </c>
      <c r="H25" s="8">
        <v>280</v>
      </c>
      <c r="I25" s="8">
        <v>140</v>
      </c>
      <c r="L25" s="25"/>
      <c r="M25" s="25"/>
      <c r="N25" s="25"/>
      <c r="O25" s="25"/>
      <c r="P25" s="25"/>
      <c r="Q25" s="25"/>
      <c r="R25" s="22"/>
    </row>
    <row r="26" spans="1:18" x14ac:dyDescent="0.25">
      <c r="A26" s="10">
        <v>10</v>
      </c>
      <c r="B26" s="12" t="s">
        <v>26</v>
      </c>
      <c r="C26" s="21">
        <v>111000</v>
      </c>
      <c r="D26" s="8"/>
      <c r="E26" s="8"/>
      <c r="F26" s="8"/>
      <c r="G26" s="8"/>
      <c r="H26" s="8"/>
      <c r="I26" s="8"/>
      <c r="L26" s="21">
        <v>29000</v>
      </c>
      <c r="M26" s="21">
        <v>11000</v>
      </c>
      <c r="N26" s="21">
        <v>16500</v>
      </c>
      <c r="O26" s="21">
        <v>23400</v>
      </c>
      <c r="P26" s="21">
        <v>14600</v>
      </c>
      <c r="Q26" s="21">
        <v>16500</v>
      </c>
      <c r="R26" s="22"/>
    </row>
    <row r="27" spans="1:18" x14ac:dyDescent="0.25">
      <c r="A27" s="10"/>
      <c r="C27" s="22"/>
      <c r="L27" s="22"/>
      <c r="M27" s="22"/>
      <c r="N27" s="22"/>
      <c r="O27" s="22"/>
      <c r="P27" s="22"/>
      <c r="Q27" s="22"/>
    </row>
    <row r="28" spans="1:18" ht="16.5" thickBot="1" x14ac:dyDescent="0.3">
      <c r="A28" s="11" t="s">
        <v>28</v>
      </c>
      <c r="B28" s="12" t="s">
        <v>27</v>
      </c>
      <c r="C28" s="21">
        <f>SUM(C18:C26)</f>
        <v>840500</v>
      </c>
      <c r="D28" s="5"/>
      <c r="E28" s="5"/>
      <c r="F28" s="5"/>
      <c r="G28" s="5"/>
      <c r="H28" s="5"/>
      <c r="I28" s="5"/>
      <c r="J28" s="5"/>
      <c r="L28" s="26"/>
      <c r="M28" s="26"/>
      <c r="N28" s="26"/>
      <c r="O28" s="26"/>
      <c r="P28" s="26"/>
      <c r="Q28" s="26"/>
    </row>
    <row r="29" spans="1:18" ht="48.95" customHeight="1" x14ac:dyDescent="0.25">
      <c r="A29" s="11"/>
      <c r="B29" s="15"/>
      <c r="C29" s="15"/>
      <c r="D29" s="16"/>
      <c r="E29" s="16"/>
      <c r="F29" s="16"/>
      <c r="G29" s="16"/>
      <c r="H29" s="16"/>
      <c r="I29" s="16"/>
      <c r="K29" s="16"/>
      <c r="L29" s="22"/>
      <c r="M29" s="22"/>
      <c r="N29" s="22"/>
      <c r="O29" s="22"/>
      <c r="P29" s="22"/>
      <c r="Q29" s="22"/>
    </row>
    <row r="30" spans="1:18" x14ac:dyDescent="0.25">
      <c r="A30" s="11"/>
      <c r="B30" s="12" t="s">
        <v>29</v>
      </c>
      <c r="C30" s="14">
        <f>L28</f>
        <v>0</v>
      </c>
      <c r="E30" s="8">
        <v>1</v>
      </c>
      <c r="F30" s="8">
        <v>3</v>
      </c>
      <c r="G30" s="8">
        <v>6</v>
      </c>
      <c r="H30" s="8">
        <v>5</v>
      </c>
      <c r="I30" s="8">
        <v>3</v>
      </c>
      <c r="L30" s="22"/>
      <c r="M30" s="25"/>
      <c r="N30" s="25"/>
      <c r="O30" s="25"/>
      <c r="P30" s="25"/>
      <c r="Q30" s="25"/>
    </row>
    <row r="31" spans="1:18" x14ac:dyDescent="0.25">
      <c r="A31" s="11"/>
      <c r="B31" s="12" t="s">
        <v>27</v>
      </c>
      <c r="C31" s="2"/>
      <c r="L31" s="22"/>
      <c r="M31" s="21">
        <f t="shared" ref="M31:O31" si="0">SUM(M28:M30)</f>
        <v>0</v>
      </c>
      <c r="N31" s="21">
        <f t="shared" si="0"/>
        <v>0</v>
      </c>
      <c r="O31" s="21">
        <f t="shared" si="0"/>
        <v>0</v>
      </c>
      <c r="P31" s="21">
        <f>SUM(P28:P30)</f>
        <v>0</v>
      </c>
      <c r="Q31" s="21">
        <f>SUM(Q28:Q30)</f>
        <v>0</v>
      </c>
    </row>
    <row r="32" spans="1:18" x14ac:dyDescent="0.25">
      <c r="A32" s="11"/>
      <c r="C32" s="2"/>
      <c r="L32" s="22"/>
      <c r="M32" s="22"/>
      <c r="N32" s="22"/>
      <c r="O32" s="22"/>
      <c r="P32" s="22"/>
      <c r="Q32" s="22"/>
    </row>
    <row r="33" spans="1:17" x14ac:dyDescent="0.25">
      <c r="A33" s="11"/>
      <c r="B33" s="12" t="s">
        <v>30</v>
      </c>
      <c r="C33" s="14">
        <f>M31</f>
        <v>0</v>
      </c>
      <c r="M33" s="2"/>
      <c r="N33" s="2"/>
      <c r="O33" s="6"/>
      <c r="P33" s="2"/>
      <c r="Q33" s="2"/>
    </row>
    <row r="34" spans="1:17" ht="16.5" thickBot="1" x14ac:dyDescent="0.3">
      <c r="A34" s="11"/>
      <c r="B34" s="12" t="s">
        <v>27</v>
      </c>
      <c r="C34" s="5"/>
      <c r="L34" s="5"/>
      <c r="M34" s="5"/>
      <c r="N34" s="5"/>
      <c r="O34" s="14">
        <f>SUM(O33:O33)</f>
        <v>0</v>
      </c>
      <c r="P34" s="5"/>
      <c r="Q34" s="5"/>
    </row>
    <row r="35" spans="1:17" ht="48.95" customHeight="1" x14ac:dyDescent="0.25">
      <c r="A35" s="11"/>
      <c r="B35" s="15"/>
      <c r="D35" s="16"/>
      <c r="E35" s="16"/>
      <c r="F35" s="16"/>
      <c r="G35" s="16"/>
      <c r="H35" s="16"/>
      <c r="I35" s="16"/>
      <c r="J35" s="16"/>
      <c r="K35" s="16"/>
      <c r="O35" s="16"/>
    </row>
    <row r="36" spans="1:17" ht="18.95" customHeight="1" thickBot="1" x14ac:dyDescent="0.3">
      <c r="A36" s="11" t="s">
        <v>28</v>
      </c>
      <c r="B36" s="12" t="s">
        <v>31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21">
        <f>SUM(N31:N33)</f>
        <v>0</v>
      </c>
      <c r="O36" s="21">
        <f t="shared" ref="O36:Q36" si="1">SUM(O31:O33)</f>
        <v>0</v>
      </c>
      <c r="P36" s="21">
        <f t="shared" si="1"/>
        <v>0</v>
      </c>
      <c r="Q36" s="21">
        <f t="shared" si="1"/>
        <v>0</v>
      </c>
    </row>
    <row r="37" spans="1:17" ht="39" customHeight="1" x14ac:dyDescent="0.25">
      <c r="A37" s="11"/>
      <c r="B37" s="15"/>
      <c r="N37" s="15"/>
      <c r="O37" s="15"/>
      <c r="P37" s="15"/>
      <c r="Q37" s="15"/>
    </row>
    <row r="38" spans="1:17" ht="33.950000000000003" customHeight="1" x14ac:dyDescent="0.25">
      <c r="A38" s="11"/>
      <c r="N38" s="19" t="s">
        <v>51</v>
      </c>
      <c r="O38" s="20" t="s">
        <v>41</v>
      </c>
      <c r="P38" s="19" t="s">
        <v>50</v>
      </c>
      <c r="Q38" s="19" t="s">
        <v>50</v>
      </c>
    </row>
    <row r="39" spans="1:17" x14ac:dyDescent="0.25">
      <c r="A39" s="11"/>
      <c r="B39" s="12" t="s">
        <v>32</v>
      </c>
      <c r="N39" s="21">
        <v>2000000</v>
      </c>
      <c r="O39" s="21">
        <v>300000</v>
      </c>
      <c r="P39" s="21">
        <f>C53</f>
        <v>2300000</v>
      </c>
      <c r="Q39" s="21">
        <f>C53</f>
        <v>2300000</v>
      </c>
    </row>
    <row r="40" spans="1:17" x14ac:dyDescent="0.25">
      <c r="A40" s="11"/>
      <c r="B40" s="12" t="s">
        <v>35</v>
      </c>
      <c r="N40" s="27"/>
      <c r="O40" s="27"/>
      <c r="P40" s="27"/>
      <c r="Q40" s="27"/>
    </row>
    <row r="41" spans="1:17" ht="16.5" thickBot="1" x14ac:dyDescent="0.3">
      <c r="A41" s="1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13"/>
      <c r="O41" s="13"/>
      <c r="P41" s="5"/>
      <c r="Q41" s="5"/>
    </row>
    <row r="42" spans="1:17" x14ac:dyDescent="0.25">
      <c r="A42" s="11"/>
    </row>
    <row r="43" spans="1:17" x14ac:dyDescent="0.25">
      <c r="A43" s="11"/>
    </row>
    <row r="44" spans="1:17" ht="21" x14ac:dyDescent="0.35">
      <c r="A44" s="11"/>
      <c r="B44" s="7" t="s">
        <v>36</v>
      </c>
    </row>
    <row r="45" spans="1:17" x14ac:dyDescent="0.25">
      <c r="A45" s="11"/>
    </row>
    <row r="46" spans="1:17" x14ac:dyDescent="0.25">
      <c r="A46" s="11"/>
      <c r="B46" s="12" t="s">
        <v>37</v>
      </c>
      <c r="C46" s="21">
        <v>2000000</v>
      </c>
    </row>
    <row r="47" spans="1:17" x14ac:dyDescent="0.25">
      <c r="A47" s="11" t="s">
        <v>38</v>
      </c>
      <c r="B47" s="12" t="s">
        <v>39</v>
      </c>
      <c r="C47" s="25"/>
    </row>
    <row r="48" spans="1:17" x14ac:dyDescent="0.25">
      <c r="A48" s="11" t="s">
        <v>28</v>
      </c>
      <c r="B48" s="12" t="s">
        <v>40</v>
      </c>
      <c r="C48" s="21">
        <f>SUM(C46:C47)</f>
        <v>2000000</v>
      </c>
    </row>
    <row r="49" spans="1:3" x14ac:dyDescent="0.25">
      <c r="A49" s="11"/>
      <c r="B49" s="12" t="s">
        <v>41</v>
      </c>
      <c r="C49" s="21">
        <v>300000</v>
      </c>
    </row>
    <row r="50" spans="1:3" x14ac:dyDescent="0.25">
      <c r="A50" s="11" t="s">
        <v>38</v>
      </c>
      <c r="B50" s="17" t="s">
        <v>48</v>
      </c>
      <c r="C50" s="25"/>
    </row>
    <row r="51" spans="1:3" x14ac:dyDescent="0.25">
      <c r="A51" s="11" t="s">
        <v>28</v>
      </c>
      <c r="B51" s="12" t="s">
        <v>42</v>
      </c>
      <c r="C51" s="21">
        <f>SUM(C49:C50)</f>
        <v>300000</v>
      </c>
    </row>
    <row r="52" spans="1:3" x14ac:dyDescent="0.25">
      <c r="A52" s="11"/>
      <c r="C52" s="22"/>
    </row>
    <row r="53" spans="1:3" x14ac:dyDescent="0.25">
      <c r="A53" s="11" t="s">
        <v>28</v>
      </c>
      <c r="B53" s="12" t="s">
        <v>43</v>
      </c>
      <c r="C53" s="21">
        <f>SUM(C48+C51)</f>
        <v>2300000</v>
      </c>
    </row>
    <row r="54" spans="1:3" x14ac:dyDescent="0.25">
      <c r="A54" s="11" t="s">
        <v>38</v>
      </c>
      <c r="B54" s="12" t="s">
        <v>44</v>
      </c>
      <c r="C54" s="25"/>
    </row>
    <row r="55" spans="1:3" x14ac:dyDescent="0.25">
      <c r="A55" s="11" t="s">
        <v>38</v>
      </c>
      <c r="B55" s="12" t="s">
        <v>45</v>
      </c>
      <c r="C55" s="25"/>
    </row>
    <row r="56" spans="1:3" x14ac:dyDescent="0.25">
      <c r="A56" s="11"/>
      <c r="C56" s="22"/>
    </row>
    <row r="57" spans="1:3" x14ac:dyDescent="0.25">
      <c r="A57" s="11" t="s">
        <v>28</v>
      </c>
      <c r="B57" s="12" t="s">
        <v>46</v>
      </c>
      <c r="C57" s="21">
        <f>SUM(C53:C55)</f>
        <v>2300000</v>
      </c>
    </row>
    <row r="58" spans="1:3" x14ac:dyDescent="0.25">
      <c r="A58" s="11"/>
    </row>
    <row r="59" spans="1:3" x14ac:dyDescent="0.25">
      <c r="A59" s="11"/>
    </row>
  </sheetData>
  <mergeCells count="7">
    <mergeCell ref="A15:B15"/>
    <mergeCell ref="D15:K15"/>
    <mergeCell ref="A4:O4"/>
    <mergeCell ref="A5:O5"/>
    <mergeCell ref="A6:O6"/>
    <mergeCell ref="A13:Q13"/>
    <mergeCell ref="L14:Q1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Pätzold</dc:creator>
  <cp:lastModifiedBy>Pätzold, Valerie</cp:lastModifiedBy>
  <dcterms:created xsi:type="dcterms:W3CDTF">2014-05-04T10:34:33Z</dcterms:created>
  <dcterms:modified xsi:type="dcterms:W3CDTF">2014-06-13T09:41:37Z</dcterms:modified>
</cp:coreProperties>
</file>