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7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35" i="1" l="1"/>
  <c r="B38" i="1"/>
  <c r="B27" i="1" l="1"/>
  <c r="C7" i="1"/>
  <c r="B30" i="1" l="1"/>
</calcChain>
</file>

<file path=xl/sharedStrings.xml><?xml version="1.0" encoding="utf-8"?>
<sst xmlns="http://schemas.openxmlformats.org/spreadsheetml/2006/main" count="11" uniqueCount="11">
  <si>
    <t>Eingabefelder</t>
  </si>
  <si>
    <t>Ausgabefelder</t>
  </si>
  <si>
    <t>Alle Angaben und Formeln ohne Gewähr!</t>
  </si>
  <si>
    <t>© Controllinglexikon.de</t>
  </si>
  <si>
    <t>Kostenspaltung/Kostenauflösung mit Hilfe der Regressionsanalyse</t>
  </si>
  <si>
    <t>Maschinenstunden</t>
  </si>
  <si>
    <t>Kosten (€)</t>
  </si>
  <si>
    <t>Kosten jeder weiteren Maschinenstunde</t>
  </si>
  <si>
    <t>Fixkosten</t>
  </si>
  <si>
    <t>Bestimmtheitsmaß</t>
  </si>
  <si>
    <t>Korrelationskoeffizient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</si>
</sst>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/>
    <xf numFmtId="0" fontId="2" fillId="4" borderId="0" xfId="1" applyFont="1" applyFill="1" applyBorder="1" applyAlignment="1">
      <alignment horizontal="left" vertical="center"/>
    </xf>
    <xf numFmtId="0" fontId="4" fillId="5" borderId="0" xfId="0" applyFont="1" applyFill="1" applyAlignme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7" borderId="0" xfId="0" applyFill="1" applyBorder="1"/>
    <xf numFmtId="0" fontId="0" fillId="0" borderId="0" xfId="0" applyBorder="1"/>
    <xf numFmtId="0" fontId="5" fillId="6" borderId="1" xfId="0" applyFont="1" applyFill="1" applyBorder="1" applyAlignment="1">
      <alignment horizontal="center"/>
    </xf>
    <xf numFmtId="0" fontId="0" fillId="8" borderId="1" xfId="0" applyFill="1" applyBorder="1"/>
    <xf numFmtId="0" fontId="2" fillId="3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Tabelle1!$C$6</c:f>
              <c:strCache>
                <c:ptCount val="1"/>
                <c:pt idx="0">
                  <c:v>Kosten (€)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Tabelle1!$B$7:$B$20</c:f>
              <c:numCache>
                <c:formatCode>General</c:formatCode>
                <c:ptCount val="14"/>
                <c:pt idx="0">
                  <c:v>0</c:v>
                </c:pt>
                <c:pt idx="1">
                  <c:v>180</c:v>
                </c:pt>
                <c:pt idx="2">
                  <c:v>191</c:v>
                </c:pt>
                <c:pt idx="3">
                  <c:v>204</c:v>
                </c:pt>
                <c:pt idx="4">
                  <c:v>209</c:v>
                </c:pt>
                <c:pt idx="5">
                  <c:v>356</c:v>
                </c:pt>
                <c:pt idx="6">
                  <c:v>400</c:v>
                </c:pt>
                <c:pt idx="7">
                  <c:v>436</c:v>
                </c:pt>
                <c:pt idx="8">
                  <c:v>497</c:v>
                </c:pt>
                <c:pt idx="9">
                  <c:v>551</c:v>
                </c:pt>
                <c:pt idx="10">
                  <c:v>568</c:v>
                </c:pt>
                <c:pt idx="11">
                  <c:v>600</c:v>
                </c:pt>
                <c:pt idx="12">
                  <c:v>650</c:v>
                </c:pt>
                <c:pt idx="13">
                  <c:v>789</c:v>
                </c:pt>
              </c:numCache>
            </c:numRef>
          </c:xVal>
          <c:yVal>
            <c:numRef>
              <c:f>Tabelle1!$C$7:$C$20</c:f>
              <c:numCache>
                <c:formatCode>General</c:formatCode>
                <c:ptCount val="14"/>
                <c:pt idx="0">
                  <c:v>554.06052827388294</c:v>
                </c:pt>
                <c:pt idx="1">
                  <c:v>1340</c:v>
                </c:pt>
                <c:pt idx="2">
                  <c:v>1450</c:v>
                </c:pt>
                <c:pt idx="3">
                  <c:v>1508</c:v>
                </c:pt>
                <c:pt idx="4">
                  <c:v>1600</c:v>
                </c:pt>
                <c:pt idx="5">
                  <c:v>2521</c:v>
                </c:pt>
                <c:pt idx="6">
                  <c:v>2698</c:v>
                </c:pt>
                <c:pt idx="7">
                  <c:v>2856</c:v>
                </c:pt>
                <c:pt idx="8">
                  <c:v>3012</c:v>
                </c:pt>
                <c:pt idx="9">
                  <c:v>3374</c:v>
                </c:pt>
                <c:pt idx="10">
                  <c:v>3506</c:v>
                </c:pt>
                <c:pt idx="11">
                  <c:v>3621</c:v>
                </c:pt>
                <c:pt idx="12">
                  <c:v>3900</c:v>
                </c:pt>
                <c:pt idx="13">
                  <c:v>4322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02528"/>
        <c:axId val="81103104"/>
      </c:scatterChart>
      <c:valAx>
        <c:axId val="81102528"/>
        <c:scaling>
          <c:orientation val="minMax"/>
        </c:scaling>
        <c:delete val="0"/>
        <c:axPos val="b"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81103104"/>
        <c:crosses val="autoZero"/>
        <c:crossBetween val="midCat"/>
      </c:valAx>
      <c:valAx>
        <c:axId val="81103104"/>
        <c:scaling>
          <c:orientation val="minMax"/>
        </c:scaling>
        <c:delete val="0"/>
        <c:axPos val="l"/>
        <c:majorGridlines/>
        <c:min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81102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3</xdr:col>
      <xdr:colOff>428625</xdr:colOff>
      <xdr:row>0</xdr:row>
      <xdr:rowOff>361950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6675"/>
          <a:ext cx="2676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209550</xdr:colOff>
      <xdr:row>0</xdr:row>
      <xdr:rowOff>104775</xdr:rowOff>
    </xdr:from>
    <xdr:to>
      <xdr:col>7</xdr:col>
      <xdr:colOff>647700</xdr:colOff>
      <xdr:row>0</xdr:row>
      <xdr:rowOff>190500</xdr:rowOff>
    </xdr:to>
    <xdr:pic>
      <xdr:nvPicPr>
        <xdr:cNvPr id="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104775"/>
          <a:ext cx="4381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228599</xdr:colOff>
      <xdr:row>4</xdr:row>
      <xdr:rowOff>171450</xdr:rowOff>
    </xdr:from>
    <xdr:to>
      <xdr:col>13</xdr:col>
      <xdr:colOff>133350</xdr:colOff>
      <xdr:row>24</xdr:row>
      <xdr:rowOff>95250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4" workbookViewId="0">
      <selection activeCell="E39" sqref="E39"/>
    </sheetView>
  </sheetViews>
  <sheetFormatPr baseColWidth="10" defaultRowHeight="15" x14ac:dyDescent="0.25"/>
  <cols>
    <col min="2" max="2" width="18.85546875" customWidth="1"/>
    <col min="3" max="3" width="13.42578125" customWidth="1"/>
    <col min="7" max="7" width="11.42578125" customWidth="1"/>
  </cols>
  <sheetData>
    <row r="1" spans="1:8" ht="36.75" customHeight="1" x14ac:dyDescent="0.35">
      <c r="A1" s="1"/>
      <c r="B1" s="1"/>
      <c r="C1" s="1"/>
      <c r="D1" s="1"/>
      <c r="E1" s="1"/>
      <c r="F1" s="1"/>
      <c r="G1" s="1"/>
      <c r="H1" s="1"/>
    </row>
    <row r="2" spans="1:8" x14ac:dyDescent="0.25">
      <c r="A2" s="11" t="s">
        <v>0</v>
      </c>
      <c r="B2" s="11"/>
      <c r="C2" s="11"/>
      <c r="D2" s="2" t="s">
        <v>1</v>
      </c>
      <c r="E2" s="2"/>
      <c r="F2" s="3" t="s">
        <v>2</v>
      </c>
      <c r="H2" s="3" t="s">
        <v>3</v>
      </c>
    </row>
    <row r="4" spans="1:8" ht="21" x14ac:dyDescent="0.35">
      <c r="B4" s="4" t="s">
        <v>4</v>
      </c>
    </row>
    <row r="6" spans="1:8" x14ac:dyDescent="0.25">
      <c r="B6" s="5" t="s">
        <v>5</v>
      </c>
      <c r="C6" s="5" t="s">
        <v>6</v>
      </c>
    </row>
    <row r="7" spans="1:8" x14ac:dyDescent="0.25">
      <c r="B7" s="6">
        <v>0</v>
      </c>
      <c r="C7" s="9">
        <f>INTERCEPT(C8:C20,B8:B20)</f>
        <v>554.06052827388294</v>
      </c>
    </row>
    <row r="8" spans="1:8" x14ac:dyDescent="0.25">
      <c r="B8" s="10">
        <v>180</v>
      </c>
      <c r="C8" s="10">
        <v>1340</v>
      </c>
    </row>
    <row r="9" spans="1:8" x14ac:dyDescent="0.25">
      <c r="B9" s="10">
        <v>191</v>
      </c>
      <c r="C9" s="10">
        <v>1450</v>
      </c>
    </row>
    <row r="10" spans="1:8" x14ac:dyDescent="0.25">
      <c r="B10" s="10">
        <v>204</v>
      </c>
      <c r="C10" s="10">
        <v>1508</v>
      </c>
    </row>
    <row r="11" spans="1:8" x14ac:dyDescent="0.25">
      <c r="B11" s="10">
        <v>209</v>
      </c>
      <c r="C11" s="10">
        <v>1600</v>
      </c>
    </row>
    <row r="12" spans="1:8" x14ac:dyDescent="0.25">
      <c r="B12" s="10">
        <v>356</v>
      </c>
      <c r="C12" s="10">
        <v>2521</v>
      </c>
    </row>
    <row r="13" spans="1:8" x14ac:dyDescent="0.25">
      <c r="B13" s="10">
        <v>400</v>
      </c>
      <c r="C13" s="10">
        <v>2698</v>
      </c>
    </row>
    <row r="14" spans="1:8" x14ac:dyDescent="0.25">
      <c r="B14" s="10">
        <v>436</v>
      </c>
      <c r="C14" s="10">
        <v>2856</v>
      </c>
    </row>
    <row r="15" spans="1:8" x14ac:dyDescent="0.25">
      <c r="B15" s="10">
        <v>497</v>
      </c>
      <c r="C15" s="10">
        <v>3012</v>
      </c>
    </row>
    <row r="16" spans="1:8" x14ac:dyDescent="0.25">
      <c r="B16" s="10">
        <v>551</v>
      </c>
      <c r="C16" s="10">
        <v>3374</v>
      </c>
    </row>
    <row r="17" spans="2:9" x14ac:dyDescent="0.25">
      <c r="B17" s="10">
        <v>568</v>
      </c>
      <c r="C17" s="10">
        <v>3506</v>
      </c>
    </row>
    <row r="18" spans="2:9" x14ac:dyDescent="0.25">
      <c r="B18" s="10">
        <v>600</v>
      </c>
      <c r="C18" s="10">
        <v>3621</v>
      </c>
    </row>
    <row r="19" spans="2:9" x14ac:dyDescent="0.25">
      <c r="B19" s="10">
        <v>650</v>
      </c>
      <c r="C19" s="10">
        <v>3900</v>
      </c>
    </row>
    <row r="20" spans="2:9" x14ac:dyDescent="0.25">
      <c r="B20" s="10">
        <v>789</v>
      </c>
      <c r="C20" s="10">
        <v>4322</v>
      </c>
    </row>
    <row r="21" spans="2:9" x14ac:dyDescent="0.25">
      <c r="B21" s="7"/>
      <c r="C21" s="7"/>
    </row>
    <row r="22" spans="2:9" x14ac:dyDescent="0.25">
      <c r="B22" s="7"/>
      <c r="C22" s="7"/>
    </row>
    <row r="26" spans="2:9" x14ac:dyDescent="0.25">
      <c r="B26" s="12" t="s">
        <v>8</v>
      </c>
      <c r="C26" s="12"/>
      <c r="D26" s="12"/>
    </row>
    <row r="27" spans="2:9" x14ac:dyDescent="0.25">
      <c r="B27" s="16">
        <f>INTERCEPT(C8:C20,B8:B20)</f>
        <v>554.06052827388294</v>
      </c>
      <c r="C27" s="16"/>
      <c r="D27" s="16"/>
      <c r="G27" s="8"/>
      <c r="H27" s="8"/>
      <c r="I27" s="8"/>
    </row>
    <row r="28" spans="2:9" x14ac:dyDescent="0.25">
      <c r="G28" s="8"/>
      <c r="H28" s="8"/>
      <c r="I28" s="8"/>
    </row>
    <row r="29" spans="2:9" x14ac:dyDescent="0.25">
      <c r="B29" s="12" t="s">
        <v>7</v>
      </c>
      <c r="C29" s="12"/>
      <c r="D29" s="12"/>
      <c r="G29" s="8"/>
      <c r="H29" s="8"/>
      <c r="I29" s="8"/>
    </row>
    <row r="30" spans="2:9" x14ac:dyDescent="0.25">
      <c r="B30" s="13">
        <f>SLOPE(C7:C20,B7:B20)</f>
        <v>5.0621937724097901</v>
      </c>
      <c r="C30" s="14"/>
      <c r="D30" s="15"/>
      <c r="G30" s="8"/>
      <c r="H30" s="8"/>
      <c r="I30" s="8"/>
    </row>
    <row r="34" spans="2:4" x14ac:dyDescent="0.25">
      <c r="B34" s="17" t="s">
        <v>10</v>
      </c>
      <c r="C34" s="18"/>
      <c r="D34" s="19"/>
    </row>
    <row r="35" spans="2:4" x14ac:dyDescent="0.25">
      <c r="B35" s="13">
        <f>CORREL(C8:C20,B8:B20)</f>
        <v>0.99413191194025607</v>
      </c>
      <c r="C35" s="14"/>
      <c r="D35" s="15"/>
    </row>
    <row r="37" spans="2:4" x14ac:dyDescent="0.25">
      <c r="B37" s="12" t="s">
        <v>9</v>
      </c>
      <c r="C37" s="12"/>
      <c r="D37" s="12"/>
    </row>
    <row r="38" spans="2:4" x14ac:dyDescent="0.25">
      <c r="B38" s="16">
        <f>RSQ(C8:C20,B8:B20)</f>
        <v>0.98829825833798901</v>
      </c>
      <c r="C38" s="16"/>
      <c r="D38" s="16"/>
    </row>
  </sheetData>
  <mergeCells count="9">
    <mergeCell ref="B37:D37"/>
    <mergeCell ref="B38:D38"/>
    <mergeCell ref="B34:D34"/>
    <mergeCell ref="B35:D35"/>
    <mergeCell ref="A2:C2"/>
    <mergeCell ref="B29:D29"/>
    <mergeCell ref="B30:D30"/>
    <mergeCell ref="B26:D26"/>
    <mergeCell ref="B27:D2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dcterms:created xsi:type="dcterms:W3CDTF">2013-05-28T07:54:14Z</dcterms:created>
  <dcterms:modified xsi:type="dcterms:W3CDTF">2013-06-06T15:01:02Z</dcterms:modified>
</cp:coreProperties>
</file>