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0" yWindow="0" windowWidth="15600" windowHeight="8190" activeTab="1"/>
  </bookViews>
  <sheets>
    <sheet name="Info" sheetId="2" r:id="rId1"/>
    <sheet name="Engpass" sheetId="1" r:id="rId2"/>
  </sheets>
  <definedNames>
    <definedName name="solver_adj" localSheetId="1" hidden="1">Engpass!#REF!</definedName>
    <definedName name="solver_eng" localSheetId="1" hidden="1">1</definedName>
    <definedName name="solver_neg" localSheetId="1" hidden="1">1</definedName>
    <definedName name="solver_num" localSheetId="1" hidden="1">0</definedName>
    <definedName name="solver_opt" localSheetId="1" hidden="1">Engpass!#REF!</definedName>
    <definedName name="solver_typ" localSheetId="1" hidden="1">1</definedName>
    <definedName name="solver_val" localSheetId="1" hidden="1">0</definedName>
    <definedName name="solver_ver" localSheetId="1" hidden="1">3</definedName>
  </definedNames>
  <calcPr calcId="145621"/>
</workbook>
</file>

<file path=xl/calcChain.xml><?xml version="1.0" encoding="utf-8"?>
<calcChain xmlns="http://schemas.openxmlformats.org/spreadsheetml/2006/main">
  <c r="C12" i="1" l="1"/>
  <c r="D12" i="1"/>
  <c r="E12" i="1"/>
  <c r="F12" i="1"/>
  <c r="C14" i="1"/>
  <c r="D14" i="1"/>
  <c r="E14" i="1"/>
  <c r="F14" i="1"/>
  <c r="F55" i="1" l="1"/>
  <c r="H55" i="1" s="1"/>
  <c r="E56" i="1"/>
  <c r="E57" i="1"/>
  <c r="E58" i="1"/>
  <c r="E55" i="1"/>
  <c r="D39" i="1"/>
  <c r="D40" i="1" s="1"/>
  <c r="E39" i="1"/>
  <c r="E40" i="1" s="1"/>
  <c r="F39" i="1"/>
  <c r="F40" i="1"/>
  <c r="C39" i="1"/>
  <c r="C40" i="1"/>
  <c r="C24" i="1"/>
  <c r="C26" i="1" s="1"/>
  <c r="J55" i="1"/>
  <c r="D24" i="1"/>
  <c r="D26" i="1" s="1"/>
  <c r="F24" i="1"/>
  <c r="F26" i="1" s="1"/>
  <c r="F42" i="1" l="1"/>
  <c r="C48" i="1" s="1"/>
  <c r="C49" i="1" s="1"/>
  <c r="I55" i="1" s="1"/>
  <c r="F56" i="1" s="1"/>
  <c r="C16" i="1"/>
  <c r="C18" i="1" s="1"/>
  <c r="E24" i="1"/>
  <c r="E26" i="1" s="1"/>
  <c r="E28" i="1" s="1"/>
  <c r="F28" i="1" l="1"/>
  <c r="D28" i="1"/>
  <c r="C28" i="1"/>
  <c r="H56" i="1"/>
  <c r="I56" i="1" s="1"/>
  <c r="J56" i="1"/>
  <c r="F57" i="1" l="1"/>
  <c r="H57" i="1" l="1"/>
  <c r="I57" i="1" s="1"/>
  <c r="J57" i="1"/>
  <c r="F58" i="1" l="1"/>
  <c r="J58" i="1" l="1"/>
  <c r="H58" i="1"/>
  <c r="I58" i="1" s="1"/>
</calcChain>
</file>

<file path=xl/sharedStrings.xml><?xml version="1.0" encoding="utf-8"?>
<sst xmlns="http://schemas.openxmlformats.org/spreadsheetml/2006/main" count="60" uniqueCount="45">
  <si>
    <t>Ausgabefelder</t>
  </si>
  <si>
    <t>Eingabefelder</t>
  </si>
  <si>
    <t>Produkt 1</t>
  </si>
  <si>
    <t>Produkt 2</t>
  </si>
  <si>
    <t>Produkt 3</t>
  </si>
  <si>
    <t>Produkt 4</t>
  </si>
  <si>
    <t>Preis</t>
  </si>
  <si>
    <t>- variable Stückkosten</t>
  </si>
  <si>
    <t>= Stückdeckungsbeitrag</t>
  </si>
  <si>
    <t>* abgesetze Menge</t>
  </si>
  <si>
    <t xml:space="preserve"> = Gesamt-Deckungsbeitrag</t>
  </si>
  <si>
    <t>Engpass</t>
  </si>
  <si>
    <t xml:space="preserve">  Summe Gesamt-DB</t>
  </si>
  <si>
    <t>- Fixkosten</t>
  </si>
  <si>
    <t>= Nettoergebnis</t>
  </si>
  <si>
    <t>1. Bestimmung der Rangfolge</t>
  </si>
  <si>
    <t>Stück-DB</t>
  </si>
  <si>
    <t>: Engpaßbelastung</t>
  </si>
  <si>
    <t>engpaßbezogener
 Deckungbeitrag</t>
  </si>
  <si>
    <t>Rangordnung</t>
  </si>
  <si>
    <t>2. Mindestliefermenge</t>
  </si>
  <si>
    <t>Mindestliefermenge</t>
  </si>
  <si>
    <t>*Engpaßbelastung</t>
  </si>
  <si>
    <t>Engpaßzeitbedarf je Produktsorte</t>
  </si>
  <si>
    <t>Gesamtkapazität im Engpaßsektor</t>
  </si>
  <si>
    <t>- Belastung zur Erstellung der Mindestliefermenge</t>
  </si>
  <si>
    <t>Restkapazität</t>
  </si>
  <si>
    <t>Std.</t>
  </si>
  <si>
    <t>3. Berechnung der verfügbaren Restkapazitäten</t>
  </si>
  <si>
    <t>4. Neues Produktionsprogramm</t>
  </si>
  <si>
    <t>Entscheidung</t>
  </si>
  <si>
    <t>Neues 
Produktions-
programm</t>
  </si>
  <si>
    <t>Produktrangfolge
 gem. Liste</t>
  </si>
  <si>
    <t>Maximale 
Liefermenge</t>
  </si>
  <si>
    <t>Minimale 
Liefermenge</t>
  </si>
  <si>
    <t>Differenz</t>
  </si>
  <si>
    <t xml:space="preserve"> Eingabefelder</t>
  </si>
  <si>
    <t xml:space="preserve"> Ausgabefelder</t>
  </si>
  <si>
    <t xml:space="preserve"> Alle Angaben ohne Gewähr</t>
  </si>
  <si>
    <t xml:space="preserve">Kommt es im Rahmen des Produktionsablaufes zu Kapazitätsengpässen, muss eine entsprechende Optimierung erfolgen. Oft handelt es sich dabei um kurzfristige Engpässe aufgrund erhöhter Nachfrage nach einem oder mehreren Produkten. In diesem Fall muss eine Fremdbezugsentscheidung getroffen werden. Hierzu werden zunächst die variablen Kosten der einzelnen Produkte ermittelt und diese mit den Fremdbezugskosten des jeweiligen Produktes verglichen. Jenes Produkt, das die geringsten effektiven Mehrkosten für den Fremdbezug aufweist, wird anschließend dem Fremdbezug zugeordnet. Weitere Produkte werden dem Fremdbezug zugeordnet, solange weiterhin ein Engpass vorliegt. Natürlich kann auch nur ein bestimmter Anteil eines Produktes fremdbezogen und der andere Teil selbst gefertigt werden.
Sollten mehrere Engpässe vorliegen, kann die Entscheidung über Eigenfertigung oder Fremdbezug nur mithilfe der linearen Programmierung erfolgen. Dieses Template bezieht sich auf einen Engpass.
</t>
  </si>
  <si>
    <t>Verbl. 
Rest-kapazität</t>
  </si>
  <si>
    <t>Engpass-
belastung (Wert)</t>
  </si>
  <si>
    <t>Engpass-
belastung</t>
  </si>
  <si>
    <t xml:space="preserve"> Alle Angaben ohne Gewähr!</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</si>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</sst>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0.00\ &quot;€&quot;"/>
    <numFmt numFmtId="165" formatCode="#,##0_ ;\-#,##0\ "/>
    <numFmt numFmtId="166" formatCode="#,##0.00_ ;\-#,##0.00\ "/>
    <numFmt numFmtId="167" formatCode="_-* #,##0.00\ &quot;DM&quot;_-;\-* #,##0.00\ &quot;DM&quot;_-;_-* &quot;-&quot;??\ &quot;DM&quot;_-;_-@_-"/>
    <numFmt numFmtId="168" formatCode="_-* #,##0.00\ [$€-1]_-;\-* #,##0.00\ [$€-1]_-;_-* &quot;-&quot;??\ [$€-1]_-"/>
  </numFmts>
  <fonts count="19">
    <font>
      <sz val="11"/>
      <name val="Arial"/>
      <family val="2"/>
    </font>
    <font>
      <b/>
      <sz val="18"/>
      <color indexed="9"/>
      <name val="Arial"/>
      <family val="2"/>
    </font>
    <font>
      <sz val="8"/>
      <name val="Arial"/>
      <family val="2"/>
    </font>
    <font>
      <sz val="10"/>
      <name val="Arial"/>
      <family val="2"/>
    </font>
    <font>
      <sz val="10"/>
      <name val="OsiraLightDB"/>
    </font>
    <font>
      <sz val="10.5"/>
      <name val="OsiraLightDB"/>
    </font>
    <font>
      <b/>
      <sz val="12"/>
      <name val="Book Antiqua"/>
      <family val="1"/>
    </font>
    <font>
      <sz val="6.5"/>
      <name val="Tahoma"/>
      <family val="2"/>
    </font>
    <font>
      <sz val="9"/>
      <name val="Tahoma"/>
      <family val="2"/>
    </font>
    <font>
      <b/>
      <sz val="16"/>
      <name val="Tahoma"/>
      <family val="2"/>
    </font>
    <font>
      <b/>
      <sz val="9"/>
      <name val="Tahoma"/>
      <family val="2"/>
    </font>
    <font>
      <b/>
      <sz val="8"/>
      <color indexed="9"/>
      <name val="FruchtigLightDB"/>
    </font>
    <font>
      <sz val="12"/>
      <name val="FruchtigDB"/>
    </font>
    <font>
      <b/>
      <sz val="18"/>
      <name val="Book Antiqua"/>
      <family val="1"/>
    </font>
    <font>
      <sz val="11"/>
      <color indexed="8"/>
      <name val="Arial"/>
      <family val="2"/>
    </font>
    <font>
      <sz val="10"/>
      <color indexed="8"/>
      <name val="Arial"/>
      <family val="2"/>
    </font>
    <font>
      <b/>
      <sz val="18"/>
      <name val="Arial"/>
      <family val="2"/>
    </font>
    <font>
      <b/>
      <sz val="10"/>
      <name val="Arial"/>
      <family val="2"/>
    </font>
    <font>
      <b/>
      <sz val="16"/>
      <name val="Arial"/>
      <family val="2"/>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31"/>
        <bgColor indexed="22"/>
      </patternFill>
    </fill>
    <fill>
      <patternFill patternType="solid">
        <fgColor theme="0" tint="-0.34998626667073579"/>
        <bgColor indexed="64"/>
      </patternFill>
    </fill>
    <fill>
      <patternFill patternType="solid">
        <fgColor theme="0" tint="-0.249977111117893"/>
        <bgColor indexed="64"/>
      </patternFill>
    </fill>
    <fill>
      <patternFill patternType="solid">
        <fgColor rgb="FF006699"/>
        <bgColor indexed="32"/>
      </patternFill>
    </fill>
    <fill>
      <patternFill patternType="solid">
        <fgColor rgb="FF006699"/>
        <bgColor indexed="64"/>
      </patternFill>
    </fill>
    <fill>
      <patternFill patternType="solid">
        <fgColor theme="0" tint="-0.24994659260841701"/>
        <bgColor indexed="64"/>
      </patternFill>
    </fill>
    <fill>
      <patternFill patternType="solid">
        <fgColor rgb="FFFFFF99"/>
        <bgColor indexed="64"/>
      </patternFill>
    </fill>
    <fill>
      <patternFill patternType="solid">
        <fgColor rgb="FFFFFFF0"/>
        <bgColor indexed="64"/>
      </patternFill>
    </fill>
    <fill>
      <patternFill patternType="solid">
        <fgColor indexed="9"/>
        <bgColor indexed="64"/>
      </patternFill>
    </fill>
    <fill>
      <patternFill patternType="solid">
        <fgColor rgb="FFFFFFF0"/>
        <bgColor indexed="26"/>
      </patternFill>
    </fill>
  </fills>
  <borders count="58">
    <border>
      <left/>
      <right/>
      <top/>
      <bottom/>
      <diagonal/>
    </border>
    <border>
      <left style="thin">
        <color indexed="23"/>
      </left>
      <right/>
      <top/>
      <bottom/>
      <diagonal/>
    </border>
    <border>
      <left style="thin">
        <color indexed="64"/>
      </left>
      <right/>
      <top/>
      <bottom style="thin">
        <color indexed="64"/>
      </bottom>
      <diagonal/>
    </border>
    <border>
      <left/>
      <right style="thin">
        <color indexed="23"/>
      </right>
      <top/>
      <bottom/>
      <diagonal/>
    </border>
    <border>
      <left style="thin">
        <color indexed="23"/>
      </left>
      <right style="thin">
        <color indexed="2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top style="medium">
        <color indexed="64"/>
      </top>
      <bottom style="thick">
        <color indexed="64"/>
      </bottom>
      <diagonal/>
    </border>
    <border>
      <left style="thick">
        <color indexed="64"/>
      </left>
      <right/>
      <top style="thick">
        <color indexed="64"/>
      </top>
      <bottom style="medium">
        <color indexed="64"/>
      </bottom>
      <diagonal/>
    </border>
    <border>
      <left style="thick">
        <color indexed="64"/>
      </left>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medium">
        <color indexed="64"/>
      </bottom>
      <diagonal/>
    </border>
  </borders>
  <cellStyleXfs count="21">
    <xf numFmtId="0" fontId="0" fillId="0" borderId="0"/>
    <xf numFmtId="14" fontId="4" fillId="0" borderId="1" applyFont="0" applyFill="0" applyBorder="0" applyProtection="0">
      <alignment horizontal="center"/>
    </xf>
    <xf numFmtId="0" fontId="5" fillId="0" borderId="0">
      <alignment horizontal="left"/>
    </xf>
    <xf numFmtId="0" fontId="6" fillId="0" borderId="0"/>
    <xf numFmtId="168" fontId="3" fillId="0" borderId="0" applyFont="0" applyFill="0" applyBorder="0" applyAlignment="0" applyProtection="0"/>
    <xf numFmtId="0" fontId="7" fillId="0" borderId="0"/>
    <xf numFmtId="0" fontId="8" fillId="0" borderId="0">
      <alignment horizontal="left"/>
    </xf>
    <xf numFmtId="0" fontId="8" fillId="0" borderId="2" applyBorder="0">
      <alignment horizontal="left"/>
    </xf>
    <xf numFmtId="0" fontId="9" fillId="0" borderId="0">
      <alignment horizontal="left"/>
    </xf>
    <xf numFmtId="1" fontId="4" fillId="0" borderId="3" applyFont="0" applyFill="0" applyBorder="0" applyAlignment="0" applyProtection="0">
      <alignment horizontal="center"/>
    </xf>
    <xf numFmtId="14" fontId="8" fillId="0" borderId="0">
      <alignment horizontal="right"/>
    </xf>
    <xf numFmtId="0" fontId="10" fillId="0" borderId="0">
      <alignment horizontal="left"/>
    </xf>
    <xf numFmtId="0" fontId="11" fillId="2" borderId="0">
      <alignment horizontal="left" vertical="center"/>
    </xf>
    <xf numFmtId="0" fontId="3" fillId="0" borderId="0"/>
    <xf numFmtId="1" fontId="4" fillId="0" borderId="4">
      <alignment horizontal="center"/>
      <protection locked="0"/>
    </xf>
    <xf numFmtId="0" fontId="12" fillId="0" borderId="0">
      <protection locked="0"/>
    </xf>
    <xf numFmtId="0" fontId="7" fillId="0" borderId="0">
      <alignment horizontal="left"/>
    </xf>
    <xf numFmtId="0" fontId="13" fillId="0" borderId="0"/>
    <xf numFmtId="167" fontId="3" fillId="0" borderId="0" applyFont="0" applyFill="0" applyBorder="0" applyAlignment="0" applyProtection="0"/>
    <xf numFmtId="0" fontId="3" fillId="0" borderId="0"/>
    <xf numFmtId="0" fontId="3" fillId="0" borderId="0"/>
  </cellStyleXfs>
  <cellXfs count="121">
    <xf numFmtId="0" fontId="0" fillId="0" borderId="0" xfId="0"/>
    <xf numFmtId="0" fontId="15" fillId="12" borderId="0" xfId="19" applyFont="1" applyFill="1" applyAlignment="1"/>
    <xf numFmtId="0" fontId="2" fillId="11" borderId="0" xfId="0" applyFont="1" applyFill="1" applyAlignment="1">
      <alignment vertical="top"/>
    </xf>
    <xf numFmtId="0" fontId="0" fillId="11" borderId="0" xfId="0" applyFill="1"/>
    <xf numFmtId="0" fontId="0" fillId="11" borderId="0" xfId="0" applyFill="1" applyAlignment="1">
      <alignment vertical="center"/>
    </xf>
    <xf numFmtId="0" fontId="0" fillId="0" borderId="0" xfId="0" applyAlignment="1">
      <alignment vertical="center"/>
    </xf>
    <xf numFmtId="0" fontId="0" fillId="0" borderId="0" xfId="0" applyProtection="1"/>
    <xf numFmtId="0" fontId="1" fillId="7" borderId="0" xfId="0" applyFont="1" applyFill="1" applyProtection="1"/>
    <xf numFmtId="0" fontId="0" fillId="7" borderId="0" xfId="0" applyFill="1" applyProtection="1"/>
    <xf numFmtId="0" fontId="2" fillId="5" borderId="0" xfId="0" applyFont="1" applyFill="1" applyAlignment="1" applyProtection="1">
      <alignment vertical="top"/>
    </xf>
    <xf numFmtId="44" fontId="2" fillId="3" borderId="0" xfId="0" applyNumberFormat="1" applyFont="1" applyFill="1" applyBorder="1" applyAlignment="1" applyProtection="1">
      <alignment vertical="top"/>
    </xf>
    <xf numFmtId="0" fontId="2" fillId="11" borderId="0" xfId="0" applyFont="1" applyFill="1" applyAlignment="1" applyProtection="1">
      <alignment vertical="top"/>
    </xf>
    <xf numFmtId="0" fontId="2" fillId="0" borderId="0" xfId="0" applyFont="1" applyProtection="1"/>
    <xf numFmtId="0" fontId="15" fillId="11" borderId="0" xfId="19" applyFont="1" applyFill="1" applyAlignment="1" applyProtection="1"/>
    <xf numFmtId="0" fontId="1" fillId="8" borderId="0" xfId="19" applyFont="1" applyFill="1" applyBorder="1" applyProtection="1"/>
    <xf numFmtId="0" fontId="14" fillId="8" borderId="0" xfId="19" applyFont="1" applyFill="1" applyBorder="1" applyProtection="1"/>
    <xf numFmtId="0" fontId="15" fillId="11" borderId="0" xfId="19" applyFont="1" applyFill="1" applyBorder="1" applyAlignment="1" applyProtection="1"/>
    <xf numFmtId="0" fontId="2" fillId="9" borderId="0" xfId="19" applyFont="1" applyFill="1" applyBorder="1" applyAlignment="1" applyProtection="1">
      <alignment horizontal="center" vertical="center"/>
    </xf>
    <xf numFmtId="0" fontId="2" fillId="10" borderId="0" xfId="20" applyFont="1" applyFill="1" applyBorder="1" applyAlignment="1" applyProtection="1">
      <alignment horizontal="center" vertical="center"/>
    </xf>
    <xf numFmtId="0" fontId="2" fillId="11" borderId="0" xfId="19" applyFont="1" applyFill="1" applyBorder="1" applyAlignment="1" applyProtection="1">
      <alignment vertical="center"/>
    </xf>
    <xf numFmtId="0" fontId="15" fillId="11" borderId="15" xfId="19" applyFont="1" applyFill="1" applyBorder="1" applyAlignment="1" applyProtection="1"/>
    <xf numFmtId="0" fontId="15" fillId="11" borderId="17" xfId="19" applyFont="1" applyFill="1" applyBorder="1" applyAlignment="1" applyProtection="1"/>
    <xf numFmtId="0" fontId="15" fillId="12" borderId="0" xfId="19" applyFont="1" applyFill="1" applyAlignment="1" applyProtection="1"/>
    <xf numFmtId="0" fontId="2" fillId="9" borderId="0" xfId="19" applyFont="1" applyFill="1" applyBorder="1" applyAlignment="1" applyProtection="1">
      <alignment horizontal="left" vertical="center"/>
    </xf>
    <xf numFmtId="0" fontId="2" fillId="10" borderId="0" xfId="20" applyFont="1" applyFill="1" applyBorder="1" applyAlignment="1" applyProtection="1">
      <alignment horizontal="left" vertical="center"/>
    </xf>
    <xf numFmtId="0" fontId="16" fillId="11" borderId="12" xfId="19" applyFont="1" applyFill="1" applyBorder="1" applyAlignment="1" applyProtection="1">
      <alignment horizontal="center" vertical="center" wrapText="1"/>
    </xf>
    <xf numFmtId="0" fontId="16" fillId="11" borderId="13" xfId="19" quotePrefix="1" applyFont="1" applyFill="1" applyBorder="1" applyAlignment="1" applyProtection="1">
      <alignment horizontal="center" vertical="center" wrapText="1"/>
    </xf>
    <xf numFmtId="0" fontId="16" fillId="11" borderId="14" xfId="19" quotePrefix="1" applyFont="1" applyFill="1" applyBorder="1" applyAlignment="1" applyProtection="1">
      <alignment horizontal="center" vertical="center" wrapText="1"/>
    </xf>
    <xf numFmtId="0" fontId="16" fillId="11" borderId="2" xfId="19" quotePrefix="1" applyFont="1" applyFill="1" applyBorder="1" applyAlignment="1" applyProtection="1">
      <alignment horizontal="center" vertical="center" wrapText="1"/>
    </xf>
    <xf numFmtId="0" fontId="16" fillId="11" borderId="15" xfId="19" quotePrefix="1" applyFont="1" applyFill="1" applyBorder="1" applyAlignment="1" applyProtection="1">
      <alignment horizontal="center" vertical="center" wrapText="1"/>
    </xf>
    <xf numFmtId="0" fontId="16" fillId="11" borderId="16" xfId="19" quotePrefix="1" applyFont="1" applyFill="1" applyBorder="1" applyAlignment="1" applyProtection="1">
      <alignment horizontal="center" vertical="center" wrapText="1"/>
    </xf>
    <xf numFmtId="0" fontId="15" fillId="11" borderId="0" xfId="19" applyFont="1" applyFill="1" applyAlignment="1" applyProtection="1">
      <alignment horizontal="left" vertical="top" wrapText="1" indent="1"/>
    </xf>
    <xf numFmtId="0" fontId="16" fillId="11" borderId="12" xfId="19" applyFont="1" applyFill="1" applyBorder="1" applyAlignment="1" applyProtection="1">
      <alignment horizontal="center" vertical="center" wrapText="1"/>
      <protection locked="0"/>
    </xf>
    <xf numFmtId="0" fontId="16" fillId="11" borderId="13" xfId="19" applyFont="1" applyFill="1" applyBorder="1" applyAlignment="1" applyProtection="1">
      <alignment horizontal="center" vertical="center" wrapText="1"/>
      <protection locked="0"/>
    </xf>
    <xf numFmtId="0" fontId="16" fillId="11" borderId="14" xfId="19" applyFont="1" applyFill="1" applyBorder="1" applyAlignment="1" applyProtection="1">
      <alignment horizontal="center" vertical="center" wrapText="1"/>
      <protection locked="0"/>
    </xf>
    <xf numFmtId="0" fontId="16" fillId="11" borderId="2" xfId="19" applyFont="1" applyFill="1" applyBorder="1" applyAlignment="1" applyProtection="1">
      <alignment horizontal="center" vertical="center" wrapText="1"/>
      <protection locked="0"/>
    </xf>
    <xf numFmtId="0" fontId="16" fillId="11" borderId="15" xfId="19" applyFont="1" applyFill="1" applyBorder="1" applyAlignment="1" applyProtection="1">
      <alignment horizontal="center" vertical="center" wrapText="1"/>
      <protection locked="0"/>
    </xf>
    <xf numFmtId="0" fontId="16" fillId="11" borderId="16" xfId="19" applyFont="1" applyFill="1" applyBorder="1" applyAlignment="1" applyProtection="1">
      <alignment horizontal="center" vertical="center" wrapText="1"/>
      <protection locked="0"/>
    </xf>
    <xf numFmtId="0" fontId="0" fillId="0" borderId="0" xfId="0" applyProtection="1">
      <protection locked="0"/>
    </xf>
    <xf numFmtId="0" fontId="3" fillId="11" borderId="25" xfId="0" applyFont="1" applyFill="1" applyBorder="1" applyAlignment="1" applyProtection="1">
      <alignment horizontal="center"/>
      <protection locked="0"/>
    </xf>
    <xf numFmtId="4" fontId="17" fillId="11" borderId="31" xfId="0" applyNumberFormat="1" applyFont="1" applyFill="1" applyBorder="1" applyAlignment="1" applyProtection="1">
      <alignment horizontal="center"/>
      <protection locked="0"/>
    </xf>
    <xf numFmtId="0" fontId="17" fillId="11" borderId="32" xfId="0" applyFont="1" applyFill="1" applyBorder="1" applyAlignment="1" applyProtection="1">
      <alignment horizontal="center"/>
      <protection locked="0"/>
    </xf>
    <xf numFmtId="0" fontId="17" fillId="11" borderId="33" xfId="0" applyFont="1" applyFill="1" applyBorder="1" applyAlignment="1" applyProtection="1">
      <alignment horizontal="center"/>
      <protection locked="0"/>
    </xf>
    <xf numFmtId="49" fontId="3" fillId="11" borderId="19" xfId="0" applyNumberFormat="1" applyFont="1" applyFill="1" applyBorder="1" applyAlignment="1" applyProtection="1">
      <alignment horizontal="left"/>
      <protection locked="0"/>
    </xf>
    <xf numFmtId="164" fontId="3" fillId="4" borderId="46" xfId="0" applyNumberFormat="1" applyFont="1" applyFill="1" applyBorder="1" applyProtection="1">
      <protection locked="0"/>
    </xf>
    <xf numFmtId="164" fontId="3" fillId="4" borderId="47" xfId="0" applyNumberFormat="1" applyFont="1" applyFill="1" applyBorder="1" applyProtection="1">
      <protection locked="0"/>
    </xf>
    <xf numFmtId="164" fontId="3" fillId="4" borderId="48" xfId="0" applyNumberFormat="1" applyFont="1" applyFill="1" applyBorder="1" applyProtection="1">
      <protection locked="0"/>
    </xf>
    <xf numFmtId="49" fontId="3" fillId="11" borderId="21" xfId="0" applyNumberFormat="1" applyFont="1" applyFill="1" applyBorder="1" applyAlignment="1" applyProtection="1">
      <alignment horizontal="left"/>
      <protection locked="0"/>
    </xf>
    <xf numFmtId="164" fontId="3" fillId="4" borderId="37" xfId="0" applyNumberFormat="1" applyFont="1" applyFill="1" applyBorder="1" applyProtection="1">
      <protection locked="0"/>
    </xf>
    <xf numFmtId="164" fontId="3" fillId="4" borderId="38" xfId="0" applyNumberFormat="1" applyFont="1" applyFill="1" applyBorder="1" applyProtection="1">
      <protection locked="0"/>
    </xf>
    <xf numFmtId="164" fontId="3" fillId="4" borderId="39" xfId="0" applyNumberFormat="1" applyFont="1" applyFill="1" applyBorder="1" applyProtection="1">
      <protection locked="0"/>
    </xf>
    <xf numFmtId="49" fontId="3" fillId="11" borderId="22" xfId="0" applyNumberFormat="1" applyFont="1" applyFill="1" applyBorder="1" applyAlignment="1" applyProtection="1">
      <alignment horizontal="left"/>
      <protection locked="0"/>
    </xf>
    <xf numFmtId="44" fontId="3" fillId="3" borderId="49" xfId="0" applyNumberFormat="1" applyFont="1" applyFill="1" applyBorder="1" applyAlignment="1" applyProtection="1">
      <alignment vertical="top"/>
      <protection locked="0"/>
    </xf>
    <xf numFmtId="44" fontId="3" fillId="3" borderId="50" xfId="0" applyNumberFormat="1" applyFont="1" applyFill="1" applyBorder="1" applyAlignment="1" applyProtection="1">
      <alignment vertical="top"/>
      <protection locked="0"/>
    </xf>
    <xf numFmtId="44" fontId="3" fillId="3" borderId="51" xfId="0" applyNumberFormat="1" applyFont="1" applyFill="1" applyBorder="1" applyAlignment="1" applyProtection="1">
      <alignment vertical="top"/>
      <protection locked="0"/>
    </xf>
    <xf numFmtId="49" fontId="3" fillId="11" borderId="23" xfId="0" applyNumberFormat="1" applyFont="1" applyFill="1" applyBorder="1" applyAlignment="1" applyProtection="1">
      <alignment horizontal="left"/>
      <protection locked="0"/>
    </xf>
    <xf numFmtId="4" fontId="3" fillId="4" borderId="52" xfId="0" applyNumberFormat="1" applyFont="1" applyFill="1" applyBorder="1" applyProtection="1">
      <protection locked="0"/>
    </xf>
    <xf numFmtId="4" fontId="3" fillId="4" borderId="53" xfId="0" applyNumberFormat="1" applyFont="1" applyFill="1" applyBorder="1" applyProtection="1">
      <protection locked="0"/>
    </xf>
    <xf numFmtId="4" fontId="3" fillId="4" borderId="54" xfId="0" applyNumberFormat="1" applyFont="1" applyFill="1" applyBorder="1" applyProtection="1">
      <protection locked="0"/>
    </xf>
    <xf numFmtId="49" fontId="3" fillId="11" borderId="24" xfId="0" applyNumberFormat="1" applyFont="1" applyFill="1" applyBorder="1" applyAlignment="1" applyProtection="1">
      <alignment horizontal="left"/>
      <protection locked="0"/>
    </xf>
    <xf numFmtId="44" fontId="3" fillId="3" borderId="40" xfId="0" applyNumberFormat="1" applyFont="1" applyFill="1" applyBorder="1" applyAlignment="1" applyProtection="1">
      <alignment vertical="top"/>
      <protection locked="0"/>
    </xf>
    <xf numFmtId="44" fontId="3" fillId="3" borderId="41" xfId="0" applyNumberFormat="1" applyFont="1" applyFill="1" applyBorder="1" applyAlignment="1" applyProtection="1">
      <alignment vertical="top"/>
      <protection locked="0"/>
    </xf>
    <xf numFmtId="44" fontId="3" fillId="3" borderId="42" xfId="0" applyNumberFormat="1" applyFont="1" applyFill="1" applyBorder="1" applyAlignment="1" applyProtection="1">
      <alignment vertical="top"/>
      <protection locked="0"/>
    </xf>
    <xf numFmtId="0" fontId="3" fillId="11" borderId="0" xfId="0" applyFont="1" applyFill="1" applyAlignment="1" applyProtection="1">
      <alignment horizontal="center"/>
      <protection locked="0"/>
    </xf>
    <xf numFmtId="0" fontId="3" fillId="11" borderId="0" xfId="0" applyFont="1" applyFill="1" applyProtection="1">
      <protection locked="0"/>
    </xf>
    <xf numFmtId="49" fontId="3" fillId="11" borderId="26" xfId="0" applyNumberFormat="1" applyFont="1" applyFill="1" applyBorder="1" applyAlignment="1" applyProtection="1">
      <alignment horizontal="left"/>
      <protection locked="0"/>
    </xf>
    <xf numFmtId="44" fontId="3" fillId="3" borderId="27" xfId="0" applyNumberFormat="1" applyFont="1" applyFill="1" applyBorder="1" applyAlignment="1" applyProtection="1">
      <alignment horizontal="right" vertical="top"/>
      <protection locked="0"/>
    </xf>
    <xf numFmtId="49" fontId="3" fillId="11" borderId="21" xfId="0" applyNumberFormat="1" applyFont="1" applyFill="1" applyBorder="1" applyProtection="1">
      <protection locked="0"/>
    </xf>
    <xf numFmtId="164" fontId="3" fillId="4" borderId="20" xfId="0" applyNumberFormat="1" applyFont="1" applyFill="1" applyBorder="1" applyProtection="1">
      <protection locked="0"/>
    </xf>
    <xf numFmtId="49" fontId="3" fillId="11" borderId="28" xfId="0" applyNumberFormat="1" applyFont="1" applyFill="1" applyBorder="1" applyProtection="1">
      <protection locked="0"/>
    </xf>
    <xf numFmtId="44" fontId="3" fillId="3" borderId="29" xfId="0" applyNumberFormat="1" applyFont="1" applyFill="1" applyBorder="1" applyAlignment="1" applyProtection="1">
      <alignment horizontal="right" vertical="top"/>
      <protection locked="0"/>
    </xf>
    <xf numFmtId="0" fontId="18" fillId="0" borderId="0" xfId="0" applyFont="1" applyProtection="1">
      <protection locked="0"/>
    </xf>
    <xf numFmtId="4" fontId="3" fillId="11" borderId="31" xfId="0" applyNumberFormat="1" applyFont="1" applyFill="1" applyBorder="1" applyAlignment="1" applyProtection="1">
      <alignment horizontal="center"/>
      <protection locked="0"/>
    </xf>
    <xf numFmtId="0" fontId="3" fillId="11" borderId="32" xfId="0" applyFont="1" applyFill="1" applyBorder="1" applyAlignment="1" applyProtection="1">
      <alignment horizontal="center"/>
      <protection locked="0"/>
    </xf>
    <xf numFmtId="0" fontId="3" fillId="11" borderId="33" xfId="0" applyFont="1" applyFill="1" applyBorder="1" applyAlignment="1" applyProtection="1">
      <alignment horizontal="center"/>
      <protection locked="0"/>
    </xf>
    <xf numFmtId="44" fontId="3" fillId="3" borderId="34" xfId="0" applyNumberFormat="1" applyFont="1" applyFill="1" applyBorder="1" applyAlignment="1" applyProtection="1">
      <alignment vertical="top"/>
      <protection locked="0"/>
    </xf>
    <xf numFmtId="44" fontId="3" fillId="3" borderId="35" xfId="0" applyNumberFormat="1" applyFont="1" applyFill="1" applyBorder="1" applyAlignment="1" applyProtection="1">
      <alignment vertical="top"/>
      <protection locked="0"/>
    </xf>
    <xf numFmtId="44" fontId="3" fillId="3" borderId="36" xfId="0" applyNumberFormat="1" applyFont="1" applyFill="1" applyBorder="1" applyAlignment="1" applyProtection="1">
      <alignment vertical="top"/>
      <protection locked="0"/>
    </xf>
    <xf numFmtId="4" fontId="3" fillId="4" borderId="37" xfId="0" applyNumberFormat="1" applyFont="1" applyFill="1" applyBorder="1" applyProtection="1">
      <protection locked="0"/>
    </xf>
    <xf numFmtId="4" fontId="3" fillId="4" borderId="38" xfId="0" applyNumberFormat="1" applyFont="1" applyFill="1" applyBorder="1" applyProtection="1">
      <protection locked="0"/>
    </xf>
    <xf numFmtId="4" fontId="3" fillId="4" borderId="39" xfId="0" applyNumberFormat="1" applyFont="1" applyFill="1" applyBorder="1" applyProtection="1">
      <protection locked="0"/>
    </xf>
    <xf numFmtId="49" fontId="3" fillId="11" borderId="24" xfId="0" applyNumberFormat="1" applyFont="1" applyFill="1" applyBorder="1" applyAlignment="1" applyProtection="1">
      <alignment horizontal="left" wrapText="1"/>
      <protection locked="0"/>
    </xf>
    <xf numFmtId="49" fontId="3" fillId="11" borderId="0" xfId="0" applyNumberFormat="1" applyFont="1" applyFill="1" applyBorder="1" applyAlignment="1" applyProtection="1">
      <alignment horizontal="left" wrapText="1"/>
      <protection locked="0"/>
    </xf>
    <xf numFmtId="44" fontId="3" fillId="11" borderId="0" xfId="0" applyNumberFormat="1" applyFont="1" applyFill="1" applyBorder="1" applyAlignment="1" applyProtection="1">
      <alignment vertical="top"/>
      <protection locked="0"/>
    </xf>
    <xf numFmtId="49" fontId="3" fillId="11" borderId="30" xfId="0" applyNumberFormat="1" applyFont="1" applyFill="1" applyBorder="1" applyAlignment="1" applyProtection="1">
      <alignment horizontal="left" wrapText="1"/>
      <protection locked="0"/>
    </xf>
    <xf numFmtId="165" fontId="3" fillId="11" borderId="43" xfId="0" applyNumberFormat="1" applyFont="1" applyFill="1" applyBorder="1" applyAlignment="1" applyProtection="1">
      <alignment vertical="top"/>
      <protection locked="0"/>
    </xf>
    <xf numFmtId="165" fontId="3" fillId="11" borderId="44" xfId="0" applyNumberFormat="1" applyFont="1" applyFill="1" applyBorder="1" applyAlignment="1" applyProtection="1">
      <alignment vertical="top"/>
      <protection locked="0"/>
    </xf>
    <xf numFmtId="165" fontId="3" fillId="11" borderId="45" xfId="0" applyNumberFormat="1" applyFont="1" applyFill="1" applyBorder="1" applyAlignment="1" applyProtection="1">
      <alignment vertical="top"/>
      <protection locked="0"/>
    </xf>
    <xf numFmtId="0" fontId="3" fillId="11" borderId="57" xfId="0" applyFont="1" applyFill="1" applyBorder="1" applyAlignment="1" applyProtection="1">
      <alignment horizontal="center"/>
      <protection locked="0"/>
    </xf>
    <xf numFmtId="49" fontId="3" fillId="11" borderId="56" xfId="0" applyNumberFormat="1" applyFont="1" applyFill="1" applyBorder="1" applyAlignment="1" applyProtection="1">
      <alignment horizontal="left"/>
      <protection locked="0"/>
    </xf>
    <xf numFmtId="3" fontId="3" fillId="4" borderId="46" xfId="0" applyNumberFormat="1" applyFont="1" applyFill="1" applyBorder="1" applyAlignment="1" applyProtection="1">
      <alignment horizontal="right"/>
      <protection locked="0"/>
    </xf>
    <xf numFmtId="3" fontId="3" fillId="4" borderId="47" xfId="0" applyNumberFormat="1" applyFont="1" applyFill="1" applyBorder="1" applyAlignment="1" applyProtection="1">
      <alignment horizontal="right"/>
      <protection locked="0"/>
    </xf>
    <xf numFmtId="3" fontId="3" fillId="4" borderId="48" xfId="0" applyNumberFormat="1" applyFont="1" applyFill="1" applyBorder="1" applyAlignment="1" applyProtection="1">
      <alignment horizontal="right"/>
      <protection locked="0"/>
    </xf>
    <xf numFmtId="49" fontId="3" fillId="11" borderId="55" xfId="0" applyNumberFormat="1" applyFont="1" applyFill="1" applyBorder="1" applyAlignment="1" applyProtection="1">
      <alignment horizontal="left"/>
      <protection locked="0"/>
    </xf>
    <xf numFmtId="166" fontId="3" fillId="3" borderId="37" xfId="0" applyNumberFormat="1" applyFont="1" applyFill="1" applyBorder="1" applyAlignment="1" applyProtection="1">
      <alignment horizontal="right" vertical="top"/>
      <protection locked="0"/>
    </xf>
    <xf numFmtId="166" fontId="3" fillId="3" borderId="38" xfId="0" applyNumberFormat="1" applyFont="1" applyFill="1" applyBorder="1" applyAlignment="1" applyProtection="1">
      <alignment horizontal="right" vertical="top"/>
      <protection locked="0"/>
    </xf>
    <xf numFmtId="166" fontId="3" fillId="3" borderId="39" xfId="0" applyNumberFormat="1" applyFont="1" applyFill="1" applyBorder="1" applyAlignment="1" applyProtection="1">
      <alignment horizontal="right" vertical="top"/>
      <protection locked="0"/>
    </xf>
    <xf numFmtId="165" fontId="3" fillId="3" borderId="40" xfId="0" applyNumberFormat="1" applyFont="1" applyFill="1" applyBorder="1" applyAlignment="1" applyProtection="1">
      <alignment horizontal="right" vertical="top"/>
      <protection locked="0"/>
    </xf>
    <xf numFmtId="165" fontId="3" fillId="3" borderId="41" xfId="0" applyNumberFormat="1" applyFont="1" applyFill="1" applyBorder="1" applyAlignment="1" applyProtection="1">
      <alignment horizontal="right" vertical="top"/>
      <protection locked="0"/>
    </xf>
    <xf numFmtId="165" fontId="3" fillId="3" borderId="42" xfId="0" applyNumberFormat="1" applyFont="1" applyFill="1" applyBorder="1" applyAlignment="1" applyProtection="1">
      <alignment horizontal="right" vertical="top"/>
      <protection locked="0"/>
    </xf>
    <xf numFmtId="165" fontId="17" fillId="3" borderId="18" xfId="0" applyNumberFormat="1" applyFont="1" applyFill="1" applyBorder="1" applyAlignment="1" applyProtection="1">
      <alignment horizontal="right" vertical="center"/>
      <protection locked="0"/>
    </xf>
    <xf numFmtId="49" fontId="3" fillId="11" borderId="9" xfId="0" applyNumberFormat="1" applyFont="1" applyFill="1" applyBorder="1" applyAlignment="1" applyProtection="1">
      <alignment horizontal="left" wrapText="1"/>
      <protection locked="0"/>
    </xf>
    <xf numFmtId="3" fontId="3" fillId="4" borderId="9" xfId="0" applyNumberFormat="1" applyFont="1" applyFill="1" applyBorder="1" applyAlignment="1" applyProtection="1">
      <alignment vertical="center"/>
      <protection locked="0"/>
    </xf>
    <xf numFmtId="49" fontId="3" fillId="11" borderId="7" xfId="0" applyNumberFormat="1" applyFont="1" applyFill="1" applyBorder="1" applyAlignment="1" applyProtection="1">
      <alignment horizontal="left" wrapText="1"/>
      <protection locked="0"/>
    </xf>
    <xf numFmtId="165" fontId="3" fillId="3" borderId="5" xfId="0" applyNumberFormat="1" applyFont="1" applyFill="1" applyBorder="1" applyAlignment="1" applyProtection="1">
      <alignment vertical="center"/>
      <protection locked="0"/>
    </xf>
    <xf numFmtId="49" fontId="3" fillId="11" borderId="8" xfId="0" applyNumberFormat="1" applyFont="1" applyFill="1" applyBorder="1" applyAlignment="1" applyProtection="1">
      <alignment horizontal="left" wrapText="1"/>
      <protection locked="0"/>
    </xf>
    <xf numFmtId="165" fontId="3" fillId="3" borderId="10" xfId="0" applyNumberFormat="1" applyFont="1" applyFill="1" applyBorder="1" applyAlignment="1" applyProtection="1">
      <alignment vertical="center"/>
      <protection locked="0"/>
    </xf>
    <xf numFmtId="0" fontId="17" fillId="13" borderId="5" xfId="0" applyFont="1" applyFill="1" applyBorder="1" applyAlignment="1" applyProtection="1">
      <alignment horizontal="center" vertical="center" wrapText="1"/>
      <protection locked="0"/>
    </xf>
    <xf numFmtId="0" fontId="17" fillId="11" borderId="5" xfId="0" applyFont="1" applyFill="1" applyBorder="1" applyAlignment="1" applyProtection="1">
      <alignment horizontal="center" vertical="center" wrapText="1"/>
      <protection locked="0"/>
    </xf>
    <xf numFmtId="0" fontId="17" fillId="11" borderId="8" xfId="0" applyFont="1" applyFill="1" applyBorder="1" applyAlignment="1" applyProtection="1">
      <alignment horizontal="center" vertical="center"/>
      <protection locked="0"/>
    </xf>
    <xf numFmtId="0" fontId="3" fillId="6" borderId="5" xfId="0" applyFont="1" applyFill="1" applyBorder="1" applyProtection="1">
      <protection locked="0"/>
    </xf>
    <xf numFmtId="165" fontId="3" fillId="3" borderId="6" xfId="0" applyNumberFormat="1" applyFont="1" applyFill="1" applyBorder="1" applyAlignment="1" applyProtection="1">
      <alignment vertical="top"/>
      <protection locked="0"/>
    </xf>
    <xf numFmtId="165" fontId="3" fillId="3" borderId="5" xfId="0" applyNumberFormat="1" applyFont="1" applyFill="1" applyBorder="1" applyAlignment="1" applyProtection="1">
      <alignment vertical="top"/>
      <protection locked="0"/>
    </xf>
    <xf numFmtId="166" fontId="3" fillId="6" borderId="5" xfId="0" applyNumberFormat="1" applyFont="1" applyFill="1" applyBorder="1" applyAlignment="1" applyProtection="1">
      <alignment vertical="top"/>
      <protection locked="0"/>
    </xf>
    <xf numFmtId="0" fontId="3" fillId="6" borderId="6" xfId="0" applyFont="1" applyFill="1" applyBorder="1" applyProtection="1">
      <protection locked="0"/>
    </xf>
    <xf numFmtId="166" fontId="3" fillId="6" borderId="6" xfId="0" applyNumberFormat="1" applyFont="1" applyFill="1" applyBorder="1" applyAlignment="1" applyProtection="1">
      <alignment vertical="top"/>
      <protection locked="0"/>
    </xf>
    <xf numFmtId="165" fontId="3" fillId="3" borderId="6" xfId="0" applyNumberFormat="1" applyFont="1" applyFill="1" applyBorder="1" applyAlignment="1" applyProtection="1">
      <alignment vertical="center"/>
      <protection locked="0"/>
    </xf>
    <xf numFmtId="0" fontId="3" fillId="6" borderId="11" xfId="0" applyFont="1" applyFill="1" applyBorder="1" applyProtection="1">
      <protection locked="0"/>
    </xf>
    <xf numFmtId="165" fontId="3" fillId="3" borderId="11" xfId="0" applyNumberFormat="1" applyFont="1" applyFill="1" applyBorder="1" applyAlignment="1" applyProtection="1">
      <alignment vertical="top"/>
      <protection locked="0"/>
    </xf>
    <xf numFmtId="166" fontId="3" fillId="6" borderId="11" xfId="0" applyNumberFormat="1" applyFont="1" applyFill="1" applyBorder="1" applyAlignment="1" applyProtection="1">
      <alignment vertical="top"/>
      <protection locked="0"/>
    </xf>
    <xf numFmtId="165" fontId="3" fillId="3" borderId="11" xfId="0" applyNumberFormat="1" applyFont="1" applyFill="1" applyBorder="1" applyAlignment="1" applyProtection="1">
      <alignment vertical="center"/>
      <protection locked="0"/>
    </xf>
  </cellXfs>
  <cellStyles count="21">
    <cellStyle name="2000Datum" xfId="1"/>
    <cellStyle name="Adresse_std" xfId="2"/>
    <cellStyle name="Beschriftung" xfId="3"/>
    <cellStyle name="Euro" xfId="4"/>
    <cellStyle name="Firma_Fenster_std" xfId="5"/>
    <cellStyle name="Firmenadresse_std" xfId="6"/>
    <cellStyle name="Firmenbezeichnung_Std" xfId="7"/>
    <cellStyle name="Firmenname_std" xfId="8"/>
    <cellStyle name="Ganzezahl" xfId="9"/>
    <cellStyle name="Kopfdatum_Std" xfId="10"/>
    <cellStyle name="Listentitel_std" xfId="11"/>
    <cellStyle name="Spaltenbeschr_std" xfId="12"/>
    <cellStyle name="Standard" xfId="0" builtinId="0"/>
    <cellStyle name="Standard 2" xfId="13"/>
    <cellStyle name="Standard 5" xfId="20"/>
    <cellStyle name="Standard_Templatevorlage 2010" xfId="19"/>
    <cellStyle name="Tabdaten_std" xfId="14"/>
    <cellStyle name="Tabellentitel" xfId="15"/>
    <cellStyle name="Tabfuß_std" xfId="16"/>
    <cellStyle name="Überschrift 5" xfId="17"/>
    <cellStyle name="Währung 2" xfId="18"/>
  </cellStyles>
  <dxfs count="1">
    <dxf>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D9D9D9"/>
      <rgbColor rgb="00FFFF99"/>
      <rgbColor rgb="0099CCFF"/>
      <rgbColor rgb="00FF99CC"/>
      <rgbColor rgb="00CC99FF"/>
      <rgbColor rgb="00FFCC99"/>
      <rgbColor rgb="003366FF"/>
      <rgbColor rgb="0033CCCC"/>
      <rgbColor rgb="0099CC00"/>
      <rgbColor rgb="00FFCC00"/>
      <rgbColor rgb="00FF9900"/>
      <rgbColor rgb="00FF6600"/>
      <rgbColor rgb="00585858"/>
      <rgbColor rgb="00969696"/>
      <rgbColor rgb="00004586"/>
      <rgbColor rgb="00339966"/>
      <rgbColor rgb="00003300"/>
      <rgbColor rgb="00333300"/>
      <rgbColor rgb="00993300"/>
      <rgbColor rgb="00993366"/>
      <rgbColor rgb="00333399"/>
      <rgbColor rgb="00333333"/>
    </indexedColors>
    <mruColors>
      <color rgb="FFFFFFF0"/>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3" name="Grafik 2"/>
        <xdr:cNvPicPr>
          <a:picLocks noChangeAspect="1"/>
        </xdr:cNvPicPr>
      </xdr:nvPicPr>
      <xdr:blipFill>
        <a:blip xmlns:r="http://schemas.openxmlformats.org/officeDocument/2006/relationships" r:embed="rId1" cstate="print"/>
        <a:srcRect/>
        <a:stretch>
          <a:fillRect/>
        </a:stretch>
      </xdr:blipFill>
      <xdr:spPr bwMode="auto">
        <a:xfrm>
          <a:off x="238125" y="57150"/>
          <a:ext cx="5286375" cy="495300"/>
        </a:xfrm>
        <a:prstGeom prst="rect">
          <a:avLst/>
        </a:prstGeom>
        <a:noFill/>
        <a:ln w="9525">
          <a:noFill/>
          <a:miter lim="800000"/>
          <a:headEnd/>
          <a:tailEnd/>
        </a:ln>
      </xdr:spPr>
    </xdr:pic>
    <xdr:clientData/>
  </xdr:twoCellAnchor>
  <xdr:twoCellAnchor editAs="oneCell">
    <xdr:from>
      <xdr:col>28</xdr:col>
      <xdr:colOff>95250</xdr:colOff>
      <xdr:row>0</xdr:row>
      <xdr:rowOff>47625</xdr:rowOff>
    </xdr:from>
    <xdr:to>
      <xdr:col>30</xdr:col>
      <xdr:colOff>142875</xdr:colOff>
      <xdr:row>0</xdr:row>
      <xdr:rowOff>571500</xdr:rowOff>
    </xdr:to>
    <xdr:pic>
      <xdr:nvPicPr>
        <xdr:cNvPr id="4"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57800" y="47625"/>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22</xdr:row>
      <xdr:rowOff>66675</xdr:rowOff>
    </xdr:from>
    <xdr:to>
      <xdr:col>9</xdr:col>
      <xdr:colOff>838200</xdr:colOff>
      <xdr:row>26</xdr:row>
      <xdr:rowOff>28575</xdr:rowOff>
    </xdr:to>
    <xdr:sp macro="" textlink="" fLocksText="0">
      <xdr:nvSpPr>
        <xdr:cNvPr id="2" name="Textfeld 1"/>
        <xdr:cNvSpPr txBox="1"/>
      </xdr:nvSpPr>
      <xdr:spPr>
        <a:xfrm>
          <a:off x="6286500" y="4572000"/>
          <a:ext cx="3314700" cy="685800"/>
        </a:xfrm>
        <a:prstGeom prst="rect">
          <a:avLst/>
        </a:prstGeom>
        <a:solidFill>
          <a:srgbClr val="FFFF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Engpaßbelastung =</a:t>
          </a:r>
          <a:r>
            <a:rPr lang="de-DE" sz="1100" baseline="0"/>
            <a:t> z.B. die Dauer der Endmontage für Maschinenzeiten (wieviel Zeit steht dem einzelnen Produkt die Maschine zur Verfügung)</a:t>
          </a:r>
          <a:endParaRPr lang="de-DE" sz="1100"/>
        </a:p>
      </xdr:txBody>
    </xdr:sp>
    <xdr:clientData/>
  </xdr:twoCellAnchor>
  <xdr:twoCellAnchor editAs="oneCell">
    <xdr:from>
      <xdr:col>2</xdr:col>
      <xdr:colOff>704850</xdr:colOff>
      <xdr:row>0</xdr:row>
      <xdr:rowOff>66675</xdr:rowOff>
    </xdr:from>
    <xdr:to>
      <xdr:col>7</xdr:col>
      <xdr:colOff>647700</xdr:colOff>
      <xdr:row>0</xdr:row>
      <xdr:rowOff>561975</xdr:rowOff>
    </xdr:to>
    <xdr:pic>
      <xdr:nvPicPr>
        <xdr:cNvPr id="5" name="Grafik 4"/>
        <xdr:cNvPicPr>
          <a:picLocks noChangeAspect="1"/>
        </xdr:cNvPicPr>
      </xdr:nvPicPr>
      <xdr:blipFill>
        <a:blip xmlns:r="http://schemas.openxmlformats.org/officeDocument/2006/relationships" r:embed="rId1" cstate="print"/>
        <a:srcRect/>
        <a:stretch>
          <a:fillRect/>
        </a:stretch>
      </xdr:blipFill>
      <xdr:spPr bwMode="auto">
        <a:xfrm>
          <a:off x="2466975" y="66675"/>
          <a:ext cx="5286375" cy="495300"/>
        </a:xfrm>
        <a:prstGeom prst="rect">
          <a:avLst/>
        </a:prstGeom>
        <a:noFill/>
        <a:ln w="9525">
          <a:noFill/>
          <a:miter lim="800000"/>
          <a:headEnd/>
          <a:tailEnd/>
        </a:ln>
      </xdr:spPr>
    </xdr:pic>
    <xdr:clientData/>
  </xdr:twoCellAnchor>
  <xdr:twoCellAnchor editAs="oneCell">
    <xdr:from>
      <xdr:col>9</xdr:col>
      <xdr:colOff>504825</xdr:colOff>
      <xdr:row>0</xdr:row>
      <xdr:rowOff>38100</xdr:rowOff>
    </xdr:from>
    <xdr:to>
      <xdr:col>9</xdr:col>
      <xdr:colOff>933450</xdr:colOff>
      <xdr:row>0</xdr:row>
      <xdr:rowOff>561975</xdr:rowOff>
    </xdr:to>
    <xdr:pic>
      <xdr:nvPicPr>
        <xdr:cNvPr id="4"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7825" y="381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workbookViewId="0">
      <selection activeCell="B9" sqref="B9:AE49"/>
    </sheetView>
  </sheetViews>
  <sheetFormatPr baseColWidth="10" defaultRowHeight="14.25"/>
  <cols>
    <col min="1" max="1" width="0.5" style="1" customWidth="1"/>
    <col min="2" max="2" width="2.25" style="1" customWidth="1"/>
    <col min="3" max="30" width="2.5" style="1" customWidth="1"/>
    <col min="31" max="31" width="2.25" style="1" customWidth="1"/>
    <col min="32" max="32" width="0.5" style="1" customWidth="1"/>
  </cols>
  <sheetData>
    <row r="1" spans="1:32" ht="48" customHeight="1">
      <c r="A1" s="13"/>
      <c r="B1" s="14"/>
      <c r="C1" s="14"/>
      <c r="D1" s="14"/>
      <c r="E1" s="14"/>
      <c r="F1" s="14"/>
      <c r="G1" s="14"/>
      <c r="H1" s="14"/>
      <c r="I1" s="14"/>
      <c r="J1" s="15"/>
      <c r="K1" s="15"/>
      <c r="L1" s="15"/>
      <c r="M1" s="15"/>
      <c r="N1" s="15"/>
      <c r="O1" s="15"/>
      <c r="P1" s="15"/>
      <c r="Q1" s="15"/>
      <c r="R1" s="15"/>
      <c r="S1" s="15"/>
      <c r="T1" s="15"/>
      <c r="U1" s="15"/>
      <c r="V1" s="15"/>
      <c r="W1" s="15"/>
      <c r="X1" s="15"/>
      <c r="Y1" s="15"/>
      <c r="Z1" s="15"/>
      <c r="AA1" s="15"/>
      <c r="AB1" s="15"/>
      <c r="AC1" s="15"/>
      <c r="AD1" s="15"/>
      <c r="AE1" s="15"/>
      <c r="AF1" s="16"/>
    </row>
    <row r="2" spans="1:32">
      <c r="A2" s="13"/>
      <c r="B2" s="23" t="s">
        <v>36</v>
      </c>
      <c r="C2" s="23"/>
      <c r="D2" s="23"/>
      <c r="E2" s="23"/>
      <c r="F2" s="17"/>
      <c r="G2" s="24" t="s">
        <v>37</v>
      </c>
      <c r="H2" s="24"/>
      <c r="I2" s="24"/>
      <c r="J2" s="24"/>
      <c r="K2" s="18"/>
      <c r="L2" s="19" t="s">
        <v>38</v>
      </c>
      <c r="M2" s="19"/>
      <c r="N2" s="19"/>
      <c r="O2" s="19"/>
      <c r="P2" s="19"/>
      <c r="Q2" s="19"/>
      <c r="R2" s="19"/>
      <c r="S2" s="19"/>
      <c r="T2" s="19"/>
      <c r="U2" s="19"/>
      <c r="V2" s="19"/>
      <c r="W2" s="19"/>
      <c r="X2" s="19"/>
      <c r="Y2" s="19"/>
      <c r="Z2" s="19"/>
      <c r="AA2" s="19"/>
      <c r="AB2" s="19"/>
      <c r="AC2" s="19"/>
      <c r="AD2" s="19"/>
      <c r="AE2" s="19"/>
      <c r="AF2" s="16"/>
    </row>
    <row r="3" spans="1:3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2">
      <c r="A5" s="13"/>
      <c r="B5" s="25" t="s">
        <v>11</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7"/>
      <c r="AF5" s="13"/>
    </row>
    <row r="6" spans="1:32">
      <c r="A6" s="13"/>
      <c r="B6" s="2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13"/>
    </row>
    <row r="7" spans="1:3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c r="A8" s="13"/>
      <c r="B8" s="20"/>
      <c r="C8" s="16"/>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row>
    <row r="9" spans="1:32">
      <c r="A9" s="21"/>
      <c r="B9" s="31" t="s">
        <v>39</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13"/>
    </row>
    <row r="10" spans="1:32">
      <c r="A10" s="16"/>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13"/>
    </row>
    <row r="11" spans="1:32">
      <c r="A11" s="13"/>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13"/>
    </row>
    <row r="12" spans="1:32">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13"/>
    </row>
    <row r="13" spans="1:32">
      <c r="A13" s="13"/>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13"/>
    </row>
    <row r="14" spans="1:32">
      <c r="A14" s="13"/>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13"/>
    </row>
    <row r="15" spans="1:32">
      <c r="A15" s="13"/>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13"/>
    </row>
    <row r="16" spans="1:32">
      <c r="A16" s="13"/>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13"/>
    </row>
    <row r="17" spans="1:32">
      <c r="A17" s="13"/>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13"/>
    </row>
    <row r="18" spans="1:32">
      <c r="A18" s="13"/>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13"/>
    </row>
    <row r="19" spans="1:32">
      <c r="A19" s="13"/>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13"/>
    </row>
    <row r="20" spans="1:32">
      <c r="A20" s="13"/>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13"/>
    </row>
    <row r="21" spans="1:32">
      <c r="A21" s="13"/>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13"/>
    </row>
    <row r="22" spans="1:32">
      <c r="A22" s="13"/>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13"/>
    </row>
    <row r="23" spans="1:32">
      <c r="A23" s="13"/>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13"/>
    </row>
    <row r="24" spans="1:32">
      <c r="A24" s="13"/>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13"/>
    </row>
    <row r="25" spans="1:32">
      <c r="A25" s="13"/>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13"/>
    </row>
    <row r="26" spans="1:32">
      <c r="A26" s="13"/>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13"/>
    </row>
    <row r="27" spans="1:32">
      <c r="A27" s="13"/>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13"/>
    </row>
    <row r="28" spans="1:32">
      <c r="A28" s="13"/>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13"/>
    </row>
    <row r="29" spans="1:32">
      <c r="A29" s="13"/>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13"/>
    </row>
    <row r="30" spans="1:32">
      <c r="A30" s="13"/>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13"/>
    </row>
    <row r="31" spans="1:32">
      <c r="A31" s="13"/>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13"/>
    </row>
    <row r="32" spans="1:32">
      <c r="A32" s="13"/>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13"/>
    </row>
    <row r="33" spans="1:32">
      <c r="A33" s="13"/>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13"/>
    </row>
    <row r="34" spans="1:32">
      <c r="A34" s="13"/>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13"/>
    </row>
    <row r="35" spans="1:32">
      <c r="A35" s="13"/>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13"/>
    </row>
    <row r="36" spans="1:32">
      <c r="A36" s="13"/>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13"/>
    </row>
    <row r="37" spans="1:32">
      <c r="A37" s="13"/>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13"/>
    </row>
    <row r="38" spans="1:32">
      <c r="A38" s="13"/>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13"/>
    </row>
    <row r="39" spans="1:32">
      <c r="A39" s="13"/>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13"/>
    </row>
    <row r="40" spans="1:32">
      <c r="A40" s="13"/>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13"/>
    </row>
    <row r="41" spans="1:32">
      <c r="A41" s="13"/>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13"/>
    </row>
    <row r="42" spans="1:32">
      <c r="A42" s="13"/>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13"/>
    </row>
    <row r="43" spans="1:32">
      <c r="A43" s="13"/>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13"/>
    </row>
    <row r="44" spans="1:32">
      <c r="A44" s="13"/>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13"/>
    </row>
    <row r="45" spans="1:32">
      <c r="A45" s="13"/>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13"/>
    </row>
    <row r="46" spans="1:32">
      <c r="A46" s="13"/>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13"/>
    </row>
    <row r="47" spans="1:32">
      <c r="A47" s="13"/>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13"/>
    </row>
    <row r="48" spans="1:32">
      <c r="A48" s="13"/>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13"/>
    </row>
    <row r="49" spans="1:32">
      <c r="A49" s="13"/>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13"/>
    </row>
    <row r="50" spans="1:3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row>
  </sheetData>
  <sheetProtection password="DEC7" sheet="1" objects="1" scenarios="1"/>
  <mergeCells count="4">
    <mergeCell ref="B2:E2"/>
    <mergeCell ref="G2:J2"/>
    <mergeCell ref="B5:AE6"/>
    <mergeCell ref="B9:AE49"/>
  </mergeCells>
  <conditionalFormatting sqref="B8 A9">
    <cfRule type="expression" dxfId="0" priority="1" stopIfTrue="1">
      <formula>$B$9&lt;&gt;"Hier Informationen zum Template eingeben!"</formula>
    </cfRule>
  </conditionalFormatting>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66"/>
  <sheetViews>
    <sheetView tabSelected="1" topLeftCell="A14" workbookViewId="0">
      <selection activeCell="C11" sqref="C11"/>
    </sheetView>
  </sheetViews>
  <sheetFormatPr baseColWidth="10" defaultRowHeight="14.25"/>
  <cols>
    <col min="1" max="1" width="0.5" customWidth="1"/>
    <col min="2" max="2" width="24.125" customWidth="1"/>
    <col min="3" max="3" width="16.25" customWidth="1"/>
    <col min="4" max="4" width="12.75" customWidth="1"/>
    <col min="5" max="5" width="13.25" customWidth="1"/>
    <col min="6" max="6" width="13.75" customWidth="1"/>
    <col min="7" max="7" width="14.125" customWidth="1"/>
    <col min="8" max="8" width="9.5" customWidth="1"/>
    <col min="9" max="9" width="10.75" customWidth="1"/>
    <col min="10" max="10" width="13.125" customWidth="1"/>
    <col min="11" max="11" width="0.5" customWidth="1"/>
  </cols>
  <sheetData>
    <row r="1" spans="1:11" ht="48" customHeight="1">
      <c r="A1" s="6"/>
      <c r="B1" s="7"/>
      <c r="C1" s="7"/>
      <c r="D1" s="7"/>
      <c r="E1" s="7"/>
      <c r="F1" s="7"/>
      <c r="G1" s="7"/>
      <c r="H1" s="8"/>
      <c r="I1" s="8"/>
      <c r="J1" s="8"/>
      <c r="K1" s="3"/>
    </row>
    <row r="2" spans="1:11">
      <c r="A2" s="6"/>
      <c r="B2" s="9" t="s">
        <v>1</v>
      </c>
      <c r="C2" s="10" t="s">
        <v>0</v>
      </c>
      <c r="D2" s="11" t="s">
        <v>43</v>
      </c>
      <c r="E2" s="6"/>
      <c r="F2" s="6"/>
      <c r="G2" s="6"/>
      <c r="H2" s="6"/>
      <c r="I2" s="6"/>
      <c r="J2" s="12" t="s">
        <v>44</v>
      </c>
    </row>
    <row r="3" spans="1:11" ht="14.25" customHeight="1">
      <c r="A3" s="6"/>
      <c r="B3" s="11"/>
      <c r="C3" s="6"/>
      <c r="D3" s="6"/>
      <c r="E3" s="6"/>
      <c r="F3" s="6"/>
      <c r="G3" s="6"/>
      <c r="H3" s="6"/>
      <c r="I3" s="6"/>
      <c r="J3" s="6"/>
    </row>
    <row r="4" spans="1:11" ht="14.25" customHeight="1">
      <c r="B4" s="2"/>
      <c r="K4" s="3"/>
    </row>
    <row r="5" spans="1:11" ht="14.25" customHeight="1">
      <c r="B5" s="32" t="s">
        <v>11</v>
      </c>
      <c r="C5" s="33"/>
      <c r="D5" s="33"/>
      <c r="E5" s="33"/>
      <c r="F5" s="33"/>
      <c r="G5" s="33"/>
      <c r="H5" s="33"/>
      <c r="I5" s="33"/>
      <c r="J5" s="34"/>
      <c r="K5" s="3"/>
    </row>
    <row r="6" spans="1:11" ht="14.25" customHeight="1">
      <c r="B6" s="35"/>
      <c r="C6" s="36"/>
      <c r="D6" s="36"/>
      <c r="E6" s="36"/>
      <c r="F6" s="36"/>
      <c r="G6" s="36"/>
      <c r="H6" s="36"/>
      <c r="I6" s="36"/>
      <c r="J6" s="37"/>
      <c r="K6" s="3"/>
    </row>
    <row r="7" spans="1:11" ht="14.25" customHeight="1">
      <c r="B7" s="38"/>
      <c r="C7" s="38"/>
      <c r="D7" s="38"/>
      <c r="E7" s="38"/>
      <c r="F7" s="38"/>
      <c r="G7" s="38"/>
      <c r="H7" s="38"/>
      <c r="I7" s="38"/>
      <c r="J7" s="38"/>
      <c r="K7" s="3"/>
    </row>
    <row r="8" spans="1:11" ht="14.25" customHeight="1" thickBot="1">
      <c r="B8" s="38"/>
      <c r="C8" s="38"/>
      <c r="D8" s="38"/>
      <c r="E8" s="38"/>
      <c r="F8" s="38"/>
      <c r="G8" s="38"/>
      <c r="H8" s="38"/>
      <c r="I8" s="38"/>
      <c r="J8" s="38"/>
      <c r="K8" s="3"/>
    </row>
    <row r="9" spans="1:11" ht="14.25" customHeight="1" thickTop="1" thickBot="1">
      <c r="B9" s="39"/>
      <c r="C9" s="40" t="s">
        <v>2</v>
      </c>
      <c r="D9" s="41" t="s">
        <v>3</v>
      </c>
      <c r="E9" s="41" t="s">
        <v>4</v>
      </c>
      <c r="F9" s="42" t="s">
        <v>5</v>
      </c>
      <c r="G9" s="38"/>
      <c r="H9" s="38"/>
      <c r="I9" s="38"/>
      <c r="J9" s="38"/>
      <c r="K9" s="3"/>
    </row>
    <row r="10" spans="1:11" ht="14.25" customHeight="1">
      <c r="B10" s="43" t="s">
        <v>6</v>
      </c>
      <c r="C10" s="44">
        <v>110</v>
      </c>
      <c r="D10" s="45">
        <v>475</v>
      </c>
      <c r="E10" s="45">
        <v>1950</v>
      </c>
      <c r="F10" s="46">
        <v>6500</v>
      </c>
      <c r="G10" s="38"/>
      <c r="H10" s="38"/>
      <c r="I10" s="38"/>
      <c r="J10" s="38"/>
      <c r="K10" s="3"/>
    </row>
    <row r="11" spans="1:11" ht="14.25" customHeight="1" thickBot="1">
      <c r="B11" s="47" t="s">
        <v>7</v>
      </c>
      <c r="C11" s="48">
        <v>95</v>
      </c>
      <c r="D11" s="49">
        <v>310</v>
      </c>
      <c r="E11" s="49">
        <v>1700</v>
      </c>
      <c r="F11" s="50">
        <v>5910</v>
      </c>
      <c r="G11" s="38"/>
      <c r="H11" s="38"/>
      <c r="I11" s="38"/>
      <c r="J11" s="38"/>
      <c r="K11" s="3"/>
    </row>
    <row r="12" spans="1:11" ht="14.25" customHeight="1" thickBot="1">
      <c r="B12" s="51" t="s">
        <v>8</v>
      </c>
      <c r="C12" s="52">
        <f>C10-C11</f>
        <v>15</v>
      </c>
      <c r="D12" s="53">
        <f>D10-D11</f>
        <v>165</v>
      </c>
      <c r="E12" s="53">
        <f>E10-E11</f>
        <v>250</v>
      </c>
      <c r="F12" s="54">
        <f>F10-F11</f>
        <v>590</v>
      </c>
      <c r="G12" s="38"/>
      <c r="H12" s="38"/>
      <c r="I12" s="38"/>
      <c r="J12" s="38"/>
      <c r="K12" s="3"/>
    </row>
    <row r="13" spans="1:11" ht="14.25" customHeight="1" thickBot="1">
      <c r="B13" s="55" t="s">
        <v>9</v>
      </c>
      <c r="C13" s="56">
        <v>150</v>
      </c>
      <c r="D13" s="57">
        <v>680</v>
      </c>
      <c r="E13" s="57">
        <v>270</v>
      </c>
      <c r="F13" s="58">
        <v>61</v>
      </c>
      <c r="G13" s="38"/>
      <c r="H13" s="38"/>
      <c r="I13" s="38"/>
      <c r="J13" s="38"/>
      <c r="K13" s="3"/>
    </row>
    <row r="14" spans="1:11" ht="14.25" customHeight="1" thickBot="1">
      <c r="B14" s="59" t="s">
        <v>10</v>
      </c>
      <c r="C14" s="60">
        <f>C12*C13</f>
        <v>2250</v>
      </c>
      <c r="D14" s="61">
        <f>D12*D13</f>
        <v>112200</v>
      </c>
      <c r="E14" s="61">
        <f>E12*E13</f>
        <v>67500</v>
      </c>
      <c r="F14" s="62">
        <f>F12*F13</f>
        <v>35990</v>
      </c>
      <c r="G14" s="38"/>
      <c r="H14" s="38"/>
      <c r="I14" s="38"/>
      <c r="J14" s="38"/>
      <c r="K14" s="3"/>
    </row>
    <row r="15" spans="1:11" ht="14.25" customHeight="1" thickTop="1" thickBot="1">
      <c r="B15" s="63"/>
      <c r="C15" s="64"/>
      <c r="D15" s="38"/>
      <c r="E15" s="38"/>
      <c r="F15" s="38"/>
      <c r="G15" s="38"/>
      <c r="H15" s="38"/>
      <c r="I15" s="38"/>
      <c r="J15" s="38"/>
      <c r="K15" s="3"/>
    </row>
    <row r="16" spans="1:11" ht="14.25" customHeight="1" thickTop="1">
      <c r="B16" s="65" t="s">
        <v>12</v>
      </c>
      <c r="C16" s="66">
        <f>C14+D14+E14+F14</f>
        <v>217940</v>
      </c>
      <c r="D16" s="38"/>
      <c r="E16" s="38"/>
      <c r="F16" s="38"/>
      <c r="G16" s="38"/>
      <c r="H16" s="38"/>
      <c r="I16" s="38"/>
      <c r="J16" s="38"/>
      <c r="K16" s="3"/>
    </row>
    <row r="17" spans="1:11" ht="14.25" customHeight="1" thickBot="1">
      <c r="B17" s="67" t="s">
        <v>13</v>
      </c>
      <c r="C17" s="68">
        <v>145000</v>
      </c>
      <c r="D17" s="38"/>
      <c r="E17" s="38"/>
      <c r="F17" s="38"/>
      <c r="G17" s="38"/>
      <c r="H17" s="38"/>
      <c r="I17" s="38"/>
      <c r="J17" s="38"/>
      <c r="K17" s="3"/>
    </row>
    <row r="18" spans="1:11" ht="14.25" customHeight="1" thickBot="1">
      <c r="B18" s="69" t="s">
        <v>14</v>
      </c>
      <c r="C18" s="70">
        <f>C16-C17</f>
        <v>72940</v>
      </c>
      <c r="D18" s="38"/>
      <c r="E18" s="38"/>
      <c r="F18" s="38"/>
      <c r="G18" s="38"/>
      <c r="H18" s="38"/>
      <c r="I18" s="38"/>
      <c r="J18" s="38"/>
      <c r="K18" s="3"/>
    </row>
    <row r="19" spans="1:11" ht="14.25" customHeight="1" thickTop="1">
      <c r="B19" s="38"/>
      <c r="C19" s="38"/>
      <c r="D19" s="38"/>
      <c r="E19" s="38"/>
      <c r="F19" s="38"/>
      <c r="G19" s="38"/>
      <c r="H19" s="38"/>
      <c r="I19" s="38"/>
      <c r="J19" s="38"/>
      <c r="K19" s="3"/>
    </row>
    <row r="20" spans="1:11" ht="14.25" customHeight="1">
      <c r="A20" s="3"/>
      <c r="B20" s="38"/>
      <c r="C20" s="38"/>
      <c r="D20" s="38"/>
      <c r="E20" s="38"/>
      <c r="F20" s="38"/>
      <c r="G20" s="38"/>
      <c r="H20" s="38"/>
      <c r="I20" s="38"/>
      <c r="J20" s="38"/>
      <c r="K20" s="3"/>
    </row>
    <row r="21" spans="1:11" s="5" customFormat="1" ht="18" customHeight="1">
      <c r="A21" s="4"/>
      <c r="B21" s="71" t="s">
        <v>15</v>
      </c>
      <c r="C21" s="38"/>
      <c r="D21" s="38"/>
      <c r="E21" s="38"/>
      <c r="F21" s="38"/>
      <c r="G21" s="38"/>
      <c r="H21" s="38"/>
      <c r="I21" s="38"/>
      <c r="J21" s="38"/>
      <c r="K21" s="4"/>
    </row>
    <row r="22" spans="1:11" ht="14.25" customHeight="1" thickBot="1">
      <c r="A22" s="3"/>
      <c r="B22" s="38"/>
      <c r="C22" s="38"/>
      <c r="D22" s="38"/>
      <c r="E22" s="38"/>
      <c r="F22" s="38"/>
      <c r="G22" s="38"/>
      <c r="H22" s="38"/>
      <c r="I22" s="38"/>
      <c r="J22" s="38"/>
      <c r="K22" s="3"/>
    </row>
    <row r="23" spans="1:11" ht="14.25" customHeight="1" thickTop="1" thickBot="1">
      <c r="A23" s="3"/>
      <c r="B23" s="39"/>
      <c r="C23" s="72" t="s">
        <v>2</v>
      </c>
      <c r="D23" s="73" t="s">
        <v>3</v>
      </c>
      <c r="E23" s="73" t="s">
        <v>4</v>
      </c>
      <c r="F23" s="74" t="s">
        <v>5</v>
      </c>
      <c r="G23" s="38"/>
      <c r="H23" s="38"/>
      <c r="I23" s="38"/>
      <c r="J23" s="38"/>
      <c r="K23" s="3"/>
    </row>
    <row r="24" spans="1:11" ht="14.25" customHeight="1" thickBot="1">
      <c r="A24" s="3"/>
      <c r="B24" s="43" t="s">
        <v>16</v>
      </c>
      <c r="C24" s="75">
        <f>C12</f>
        <v>15</v>
      </c>
      <c r="D24" s="76">
        <f>D12</f>
        <v>165</v>
      </c>
      <c r="E24" s="76">
        <f>E12</f>
        <v>250</v>
      </c>
      <c r="F24" s="77">
        <f>F12</f>
        <v>590</v>
      </c>
      <c r="G24" s="38"/>
      <c r="H24" s="38"/>
      <c r="I24" s="38"/>
      <c r="J24" s="38"/>
      <c r="K24" s="3"/>
    </row>
    <row r="25" spans="1:11" ht="14.25" customHeight="1" thickBot="1">
      <c r="A25" s="3"/>
      <c r="B25" s="47" t="s">
        <v>17</v>
      </c>
      <c r="C25" s="78">
        <v>0.25</v>
      </c>
      <c r="D25" s="79">
        <v>0.5</v>
      </c>
      <c r="E25" s="79">
        <v>1</v>
      </c>
      <c r="F25" s="80">
        <v>2.5</v>
      </c>
      <c r="G25" s="38"/>
      <c r="H25" s="38"/>
      <c r="I25" s="38"/>
      <c r="J25" s="38"/>
      <c r="K25" s="3"/>
    </row>
    <row r="26" spans="1:11" ht="14.25" customHeight="1" thickBot="1">
      <c r="A26" s="3"/>
      <c r="B26" s="81" t="s">
        <v>18</v>
      </c>
      <c r="C26" s="60">
        <f>C24/C25</f>
        <v>60</v>
      </c>
      <c r="D26" s="61">
        <f>D24/D25</f>
        <v>330</v>
      </c>
      <c r="E26" s="61">
        <f>E24/E25</f>
        <v>250</v>
      </c>
      <c r="F26" s="62">
        <f>F24/F25</f>
        <v>236</v>
      </c>
      <c r="G26" s="38"/>
      <c r="H26" s="38"/>
      <c r="I26" s="38"/>
      <c r="J26" s="38"/>
      <c r="K26" s="3"/>
    </row>
    <row r="27" spans="1:11" ht="14.25" customHeight="1" thickTop="1" thickBot="1">
      <c r="A27" s="3"/>
      <c r="B27" s="82"/>
      <c r="C27" s="83"/>
      <c r="D27" s="83"/>
      <c r="E27" s="83"/>
      <c r="F27" s="83"/>
      <c r="G27" s="38"/>
      <c r="H27" s="38"/>
      <c r="I27" s="38"/>
      <c r="J27" s="38"/>
      <c r="K27" s="3"/>
    </row>
    <row r="28" spans="1:11" ht="14.25" customHeight="1" thickTop="1" thickBot="1">
      <c r="A28" s="3"/>
      <c r="B28" s="84" t="s">
        <v>19</v>
      </c>
      <c r="C28" s="85">
        <f>RANK(C26,$C$26:$F$26,0)</f>
        <v>4</v>
      </c>
      <c r="D28" s="86">
        <f>RANK(D26,$C$26:$F$26,0)</f>
        <v>1</v>
      </c>
      <c r="E28" s="86">
        <f>RANK(E26,$C$26:$F$26,0)</f>
        <v>2</v>
      </c>
      <c r="F28" s="87">
        <f>RANK(F26,$C$26:$F$26,0)</f>
        <v>3</v>
      </c>
      <c r="G28" s="38"/>
      <c r="H28" s="38"/>
      <c r="I28" s="38"/>
      <c r="J28" s="38"/>
      <c r="K28" s="3"/>
    </row>
    <row r="29" spans="1:11" ht="14.25" customHeight="1" thickTop="1">
      <c r="A29" s="3"/>
      <c r="B29" s="38"/>
      <c r="C29" s="38"/>
      <c r="D29" s="38"/>
      <c r="E29" s="38"/>
      <c r="F29" s="38"/>
      <c r="G29" s="38"/>
      <c r="H29" s="38"/>
      <c r="I29" s="38"/>
      <c r="J29" s="38"/>
      <c r="K29" s="3"/>
    </row>
    <row r="30" spans="1:11" ht="14.25" customHeight="1">
      <c r="A30" s="3"/>
      <c r="B30" s="38"/>
      <c r="C30" s="38"/>
      <c r="D30" s="38"/>
      <c r="E30" s="38"/>
      <c r="F30" s="38"/>
      <c r="G30" s="38"/>
      <c r="H30" s="38"/>
      <c r="I30" s="38"/>
      <c r="J30" s="38"/>
      <c r="K30" s="3"/>
    </row>
    <row r="31" spans="1:11" ht="14.25" customHeight="1">
      <c r="A31" s="3"/>
      <c r="B31" s="38"/>
      <c r="C31" s="38"/>
      <c r="D31" s="38"/>
      <c r="E31" s="38"/>
      <c r="F31" s="38"/>
      <c r="G31" s="38"/>
      <c r="H31" s="38"/>
      <c r="I31" s="38"/>
      <c r="J31" s="38"/>
      <c r="K31" s="3"/>
    </row>
    <row r="32" spans="1:11" ht="14.25" customHeight="1">
      <c r="A32" s="3"/>
      <c r="B32" s="38"/>
      <c r="C32" s="38"/>
      <c r="D32" s="38"/>
      <c r="E32" s="38"/>
      <c r="F32" s="38"/>
      <c r="G32" s="38"/>
      <c r="H32" s="38"/>
      <c r="I32" s="38"/>
      <c r="J32" s="38"/>
      <c r="K32" s="3"/>
    </row>
    <row r="33" spans="1:11" ht="15.75" customHeight="1">
      <c r="A33" s="3"/>
      <c r="B33" s="38"/>
      <c r="C33" s="38"/>
      <c r="D33" s="38"/>
      <c r="E33" s="38"/>
      <c r="F33" s="38"/>
      <c r="G33" s="38"/>
      <c r="H33" s="38"/>
      <c r="I33" s="38"/>
      <c r="J33" s="38"/>
      <c r="K33" s="3"/>
    </row>
    <row r="34" spans="1:11" ht="7.5" customHeight="1">
      <c r="A34" s="3"/>
      <c r="B34" s="38"/>
      <c r="C34" s="38"/>
      <c r="D34" s="38"/>
      <c r="E34" s="38"/>
      <c r="F34" s="38"/>
      <c r="G34" s="38"/>
      <c r="H34" s="38"/>
      <c r="I34" s="38"/>
      <c r="J34" s="38"/>
      <c r="K34" s="3"/>
    </row>
    <row r="35" spans="1:11" s="5" customFormat="1" ht="18" customHeight="1">
      <c r="A35" s="4"/>
      <c r="B35" s="71" t="s">
        <v>20</v>
      </c>
      <c r="C35" s="38"/>
      <c r="D35" s="38"/>
      <c r="E35" s="38"/>
      <c r="F35" s="38"/>
      <c r="G35" s="38"/>
      <c r="H35" s="38"/>
      <c r="I35" s="38"/>
      <c r="J35" s="38"/>
      <c r="K35" s="4"/>
    </row>
    <row r="36" spans="1:11" ht="14.25" customHeight="1" thickBot="1">
      <c r="A36" s="3"/>
      <c r="B36" s="38"/>
      <c r="C36" s="38"/>
      <c r="D36" s="38"/>
      <c r="E36" s="38"/>
      <c r="F36" s="38"/>
      <c r="G36" s="38"/>
      <c r="H36" s="38"/>
      <c r="I36" s="38"/>
      <c r="J36" s="38"/>
      <c r="K36" s="3"/>
    </row>
    <row r="37" spans="1:11" ht="14.25" customHeight="1" thickTop="1" thickBot="1">
      <c r="A37" s="3"/>
      <c r="B37" s="88"/>
      <c r="C37" s="72" t="s">
        <v>2</v>
      </c>
      <c r="D37" s="73" t="s">
        <v>3</v>
      </c>
      <c r="E37" s="73" t="s">
        <v>4</v>
      </c>
      <c r="F37" s="74" t="s">
        <v>5</v>
      </c>
      <c r="G37" s="38"/>
      <c r="H37" s="38"/>
      <c r="I37" s="38"/>
      <c r="J37" s="38"/>
      <c r="K37" s="3"/>
    </row>
    <row r="38" spans="1:11" ht="14.25" customHeight="1">
      <c r="A38" s="3"/>
      <c r="B38" s="89" t="s">
        <v>21</v>
      </c>
      <c r="C38" s="90">
        <v>100</v>
      </c>
      <c r="D38" s="91">
        <v>250</v>
      </c>
      <c r="E38" s="91">
        <v>80</v>
      </c>
      <c r="F38" s="92">
        <v>40</v>
      </c>
      <c r="G38" s="38"/>
      <c r="H38" s="38"/>
      <c r="I38" s="38"/>
      <c r="J38" s="38"/>
      <c r="K38" s="3"/>
    </row>
    <row r="39" spans="1:11" ht="14.25" customHeight="1" thickBot="1">
      <c r="A39" s="3"/>
      <c r="B39" s="93" t="s">
        <v>22</v>
      </c>
      <c r="C39" s="94">
        <f>C25</f>
        <v>0.25</v>
      </c>
      <c r="D39" s="95">
        <f>D25</f>
        <v>0.5</v>
      </c>
      <c r="E39" s="95">
        <f>E25</f>
        <v>1</v>
      </c>
      <c r="F39" s="96">
        <f>F25</f>
        <v>2.5</v>
      </c>
      <c r="G39" s="38"/>
      <c r="H39" s="38"/>
      <c r="I39" s="38"/>
      <c r="J39" s="38"/>
      <c r="K39" s="3"/>
    </row>
    <row r="40" spans="1:11" ht="14.25" customHeight="1" thickBot="1">
      <c r="A40" s="3"/>
      <c r="B40" s="81" t="s">
        <v>23</v>
      </c>
      <c r="C40" s="97">
        <f>C38*C39</f>
        <v>25</v>
      </c>
      <c r="D40" s="98">
        <f>D38*D39</f>
        <v>125</v>
      </c>
      <c r="E40" s="98">
        <f>E38*E39</f>
        <v>80</v>
      </c>
      <c r="F40" s="99">
        <f>F38*F39</f>
        <v>100</v>
      </c>
      <c r="G40" s="38"/>
      <c r="H40" s="38"/>
      <c r="I40" s="38"/>
      <c r="J40" s="38"/>
      <c r="K40" s="3"/>
    </row>
    <row r="41" spans="1:11" ht="14.25" customHeight="1" thickTop="1" thickBot="1">
      <c r="A41" s="3"/>
      <c r="B41" s="38"/>
      <c r="C41" s="38"/>
      <c r="D41" s="38"/>
      <c r="E41" s="38"/>
      <c r="F41" s="64"/>
      <c r="G41" s="38"/>
      <c r="H41" s="38"/>
      <c r="I41" s="38"/>
      <c r="J41" s="38"/>
      <c r="K41" s="3"/>
    </row>
    <row r="42" spans="1:11" ht="19.5" customHeight="1" thickTop="1" thickBot="1">
      <c r="A42" s="3"/>
      <c r="B42" s="38"/>
      <c r="C42" s="38"/>
      <c r="D42" s="38"/>
      <c r="E42" s="38"/>
      <c r="F42" s="100">
        <f>SUM(C40:F40)</f>
        <v>330</v>
      </c>
      <c r="G42" s="38"/>
      <c r="H42" s="38"/>
      <c r="I42" s="38"/>
      <c r="J42" s="38"/>
      <c r="K42" s="3"/>
    </row>
    <row r="43" spans="1:11" ht="14.25" customHeight="1" thickTop="1">
      <c r="A43" s="3"/>
      <c r="B43" s="38"/>
      <c r="C43" s="38"/>
      <c r="D43" s="38"/>
      <c r="E43" s="38"/>
      <c r="F43" s="38"/>
      <c r="G43" s="38"/>
      <c r="H43" s="38"/>
      <c r="I43" s="38"/>
      <c r="J43" s="38"/>
      <c r="K43" s="3"/>
    </row>
    <row r="44" spans="1:11" ht="14.25" customHeight="1">
      <c r="A44" s="3"/>
      <c r="B44" s="38"/>
      <c r="C44" s="38"/>
      <c r="D44" s="38"/>
      <c r="E44" s="38"/>
      <c r="F44" s="38"/>
      <c r="G44" s="38"/>
      <c r="H44" s="38"/>
      <c r="I44" s="38"/>
      <c r="J44" s="38"/>
      <c r="K44" s="3"/>
    </row>
    <row r="45" spans="1:11" s="5" customFormat="1" ht="18" customHeight="1">
      <c r="A45" s="4"/>
      <c r="B45" s="71" t="s">
        <v>28</v>
      </c>
      <c r="C45" s="38"/>
      <c r="D45" s="38"/>
      <c r="E45" s="38"/>
      <c r="F45" s="38"/>
      <c r="G45" s="38"/>
      <c r="H45" s="38"/>
      <c r="I45" s="38"/>
      <c r="J45" s="38"/>
      <c r="K45" s="4"/>
    </row>
    <row r="46" spans="1:11" ht="14.25" customHeight="1" thickBot="1">
      <c r="A46" s="3"/>
      <c r="B46" s="38"/>
      <c r="C46" s="38"/>
      <c r="D46" s="38"/>
      <c r="E46" s="38"/>
      <c r="F46" s="38"/>
      <c r="G46" s="38"/>
      <c r="H46" s="38"/>
      <c r="I46" s="38"/>
      <c r="J46" s="38"/>
      <c r="K46" s="3"/>
    </row>
    <row r="47" spans="1:11" ht="14.25" customHeight="1" thickBot="1">
      <c r="A47" s="3"/>
      <c r="B47" s="101" t="s">
        <v>24</v>
      </c>
      <c r="C47" s="102">
        <v>800</v>
      </c>
      <c r="D47" s="38" t="s">
        <v>27</v>
      </c>
      <c r="E47" s="38"/>
      <c r="F47" s="38"/>
      <c r="G47" s="38"/>
      <c r="H47" s="38"/>
      <c r="I47" s="38"/>
      <c r="J47" s="38"/>
      <c r="K47" s="3"/>
    </row>
    <row r="48" spans="1:11" ht="14.25" customHeight="1" thickBot="1">
      <c r="A48" s="3"/>
      <c r="B48" s="103" t="s">
        <v>25</v>
      </c>
      <c r="C48" s="104">
        <f>F42</f>
        <v>330</v>
      </c>
      <c r="D48" s="38" t="s">
        <v>27</v>
      </c>
      <c r="E48" s="38"/>
      <c r="F48" s="38"/>
      <c r="G48" s="38"/>
      <c r="H48" s="38"/>
      <c r="I48" s="38"/>
      <c r="J48" s="38"/>
      <c r="K48" s="3"/>
    </row>
    <row r="49" spans="1:11" ht="14.25" customHeight="1" thickBot="1">
      <c r="A49" s="3"/>
      <c r="B49" s="105" t="s">
        <v>26</v>
      </c>
      <c r="C49" s="106">
        <f>C47-C48</f>
        <v>470</v>
      </c>
      <c r="D49" s="38" t="s">
        <v>27</v>
      </c>
      <c r="E49" s="38"/>
      <c r="F49" s="38"/>
      <c r="G49" s="38"/>
      <c r="H49" s="38"/>
      <c r="I49" s="38"/>
      <c r="J49" s="38"/>
      <c r="K49" s="3"/>
    </row>
    <row r="50" spans="1:11" ht="14.25" customHeight="1">
      <c r="A50" s="3"/>
      <c r="B50" s="38"/>
      <c r="C50" s="38"/>
      <c r="D50" s="38"/>
      <c r="E50" s="38"/>
      <c r="F50" s="38"/>
      <c r="G50" s="38"/>
      <c r="H50" s="38"/>
      <c r="I50" s="38"/>
      <c r="J50" s="38"/>
      <c r="K50" s="3"/>
    </row>
    <row r="51" spans="1:11" ht="14.25" customHeight="1">
      <c r="A51" s="3"/>
      <c r="B51" s="38"/>
      <c r="C51" s="38"/>
      <c r="D51" s="38"/>
      <c r="E51" s="38"/>
      <c r="F51" s="38"/>
      <c r="G51" s="38"/>
      <c r="H51" s="38"/>
      <c r="I51" s="38"/>
      <c r="J51" s="38"/>
      <c r="K51" s="3"/>
    </row>
    <row r="52" spans="1:11" s="5" customFormat="1" ht="18" customHeight="1">
      <c r="A52" s="4"/>
      <c r="B52" s="71" t="s">
        <v>29</v>
      </c>
      <c r="C52" s="38"/>
      <c r="D52" s="38"/>
      <c r="E52" s="38"/>
      <c r="F52" s="38"/>
      <c r="G52" s="38"/>
      <c r="H52" s="38"/>
      <c r="I52" s="38"/>
      <c r="J52" s="38"/>
      <c r="K52" s="4"/>
    </row>
    <row r="53" spans="1:11" ht="15" thickBot="1">
      <c r="A53" s="3"/>
      <c r="B53" s="38"/>
      <c r="C53" s="38"/>
      <c r="D53" s="38"/>
      <c r="E53" s="38"/>
      <c r="F53" s="38"/>
      <c r="G53" s="38"/>
      <c r="H53" s="38"/>
      <c r="I53" s="38"/>
      <c r="J53" s="38"/>
      <c r="K53" s="3"/>
    </row>
    <row r="54" spans="1:11" ht="53.25" customHeight="1" thickBot="1">
      <c r="A54" s="3"/>
      <c r="B54" s="107" t="s">
        <v>32</v>
      </c>
      <c r="C54" s="107" t="s">
        <v>33</v>
      </c>
      <c r="D54" s="108" t="s">
        <v>34</v>
      </c>
      <c r="E54" s="109" t="s">
        <v>35</v>
      </c>
      <c r="F54" s="107" t="s">
        <v>30</v>
      </c>
      <c r="G54" s="107" t="s">
        <v>41</v>
      </c>
      <c r="H54" s="107" t="s">
        <v>42</v>
      </c>
      <c r="I54" s="107" t="s">
        <v>40</v>
      </c>
      <c r="J54" s="107" t="s">
        <v>31</v>
      </c>
      <c r="K54" s="3"/>
    </row>
    <row r="55" spans="1:11" ht="14.25" customHeight="1">
      <c r="A55" s="3"/>
      <c r="B55" s="110" t="s">
        <v>3</v>
      </c>
      <c r="C55" s="110">
        <v>780</v>
      </c>
      <c r="D55" s="110">
        <v>250</v>
      </c>
      <c r="E55" s="111">
        <f>C55-D55</f>
        <v>530</v>
      </c>
      <c r="F55" s="112">
        <f>C55-D55</f>
        <v>530</v>
      </c>
      <c r="G55" s="113">
        <v>0.5</v>
      </c>
      <c r="H55" s="104">
        <f>F55*G55</f>
        <v>265</v>
      </c>
      <c r="I55" s="104">
        <f>C49-H55</f>
        <v>205</v>
      </c>
      <c r="J55" s="104">
        <f>F55+D55</f>
        <v>780</v>
      </c>
      <c r="K55" s="3"/>
    </row>
    <row r="56" spans="1:11" ht="14.25" customHeight="1">
      <c r="A56" s="3"/>
      <c r="B56" s="114" t="s">
        <v>4</v>
      </c>
      <c r="C56" s="114">
        <v>350</v>
      </c>
      <c r="D56" s="114">
        <v>80</v>
      </c>
      <c r="E56" s="111">
        <f>C56-D56</f>
        <v>270</v>
      </c>
      <c r="F56" s="111">
        <f>IF(I55&gt;E56,E56,IF(I55&lt;E56,I55))</f>
        <v>205</v>
      </c>
      <c r="G56" s="115">
        <v>1</v>
      </c>
      <c r="H56" s="116">
        <f>F56*G56</f>
        <v>205</v>
      </c>
      <c r="I56" s="116">
        <f>I55-H56</f>
        <v>0</v>
      </c>
      <c r="J56" s="116">
        <f>F56+D56</f>
        <v>285</v>
      </c>
      <c r="K56" s="3"/>
    </row>
    <row r="57" spans="1:11" ht="14.25" customHeight="1">
      <c r="A57" s="3"/>
      <c r="B57" s="114" t="s">
        <v>5</v>
      </c>
      <c r="C57" s="114">
        <v>110</v>
      </c>
      <c r="D57" s="114">
        <v>40</v>
      </c>
      <c r="E57" s="111">
        <f>C57-D57</f>
        <v>70</v>
      </c>
      <c r="F57" s="111">
        <f>IF(I56&gt;0,I56/G57,0)</f>
        <v>0</v>
      </c>
      <c r="G57" s="115">
        <v>2.5</v>
      </c>
      <c r="H57" s="116">
        <f>F57*G57</f>
        <v>0</v>
      </c>
      <c r="I57" s="116">
        <f>I56-H57</f>
        <v>0</v>
      </c>
      <c r="J57" s="116">
        <f>F57+D57</f>
        <v>40</v>
      </c>
      <c r="K57" s="3"/>
    </row>
    <row r="58" spans="1:11" ht="14.25" customHeight="1" thickBot="1">
      <c r="A58" s="3"/>
      <c r="B58" s="117" t="s">
        <v>2</v>
      </c>
      <c r="C58" s="117">
        <v>270</v>
      </c>
      <c r="D58" s="117">
        <v>100</v>
      </c>
      <c r="E58" s="118">
        <f>C58-D58</f>
        <v>170</v>
      </c>
      <c r="F58" s="118">
        <f>IF(I57&gt;0,(I57/G58),0)</f>
        <v>0</v>
      </c>
      <c r="G58" s="119">
        <v>0.25</v>
      </c>
      <c r="H58" s="120">
        <f>F58*G58</f>
        <v>0</v>
      </c>
      <c r="I58" s="120">
        <f>I57+H58</f>
        <v>0</v>
      </c>
      <c r="J58" s="120">
        <f>F58+D58</f>
        <v>100</v>
      </c>
      <c r="K58" s="3"/>
    </row>
    <row r="59" spans="1:11">
      <c r="A59" s="3"/>
      <c r="B59" s="38"/>
      <c r="C59" s="38"/>
      <c r="D59" s="38"/>
      <c r="E59" s="38"/>
      <c r="F59" s="38"/>
      <c r="G59" s="38"/>
      <c r="H59" s="38"/>
      <c r="I59" s="38"/>
      <c r="J59" s="38"/>
    </row>
    <row r="60" spans="1:11">
      <c r="A60" s="3"/>
      <c r="B60" s="38"/>
      <c r="C60" s="38"/>
      <c r="D60" s="38"/>
      <c r="E60" s="38"/>
      <c r="F60" s="38"/>
      <c r="G60" s="38"/>
      <c r="H60" s="38"/>
      <c r="I60" s="38"/>
      <c r="J60" s="38"/>
    </row>
    <row r="61" spans="1:11">
      <c r="A61" s="3"/>
      <c r="B61" s="38"/>
      <c r="C61" s="38"/>
      <c r="D61" s="38"/>
      <c r="E61" s="38"/>
      <c r="F61" s="38"/>
      <c r="G61" s="38"/>
      <c r="H61" s="38"/>
      <c r="I61" s="38"/>
      <c r="J61" s="38"/>
    </row>
    <row r="62" spans="1:11">
      <c r="A62" s="3"/>
      <c r="B62" s="38"/>
      <c r="C62" s="38"/>
      <c r="D62" s="38"/>
      <c r="E62" s="38"/>
      <c r="F62" s="38"/>
      <c r="G62" s="38"/>
      <c r="H62" s="38"/>
      <c r="I62" s="38"/>
      <c r="J62" s="38"/>
    </row>
    <row r="63" spans="1:11">
      <c r="A63" s="3"/>
      <c r="B63" s="38"/>
      <c r="C63" s="38"/>
      <c r="D63" s="38"/>
      <c r="E63" s="38"/>
      <c r="F63" s="38"/>
      <c r="G63" s="38"/>
      <c r="H63" s="38"/>
      <c r="I63" s="38"/>
      <c r="J63" s="38"/>
    </row>
    <row r="64" spans="1:11">
      <c r="A64" s="3"/>
    </row>
    <row r="65" spans="1:1">
      <c r="A65" s="3"/>
    </row>
    <row r="66" spans="1:1">
      <c r="A66" s="3"/>
    </row>
  </sheetData>
  <sheetProtection password="DEC7" sheet="1" objects="1" scenarios="1"/>
  <mergeCells count="1">
    <mergeCell ref="B5:J6"/>
  </mergeCells>
  <pageMargins left="0.9055118110236221" right="0.82677165354330717" top="0.98425196850393704" bottom="0.98425196850393704" header="0.51181102362204722" footer="0.51181102362204722"/>
  <pageSetup paperSize="9" scale="90"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vt:lpstr>
      <vt:lpstr>Engpass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dc:creator>
  <cp:lastModifiedBy>Ela</cp:lastModifiedBy>
  <dcterms:created xsi:type="dcterms:W3CDTF">2009-11-20T15:30:45Z</dcterms:created>
  <dcterms:modified xsi:type="dcterms:W3CDTF">2013-01-04T18:30:17Z</dcterms:modified>
</cp:coreProperties>
</file>