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0" windowWidth="13935" windowHeight="8640"/>
  </bookViews>
  <sheets>
    <sheet name="Information" sheetId="2" r:id="rId1"/>
    <sheet name="Calculation" sheetId="1" r:id="rId2"/>
    <sheet name="Pattern of cost behavior" sheetId="3" r:id="rId3"/>
  </sheets>
  <calcPr calcId="124519"/>
</workbook>
</file>

<file path=xl/calcChain.xml><?xml version="1.0" encoding="utf-8"?>
<calcChain xmlns="http://schemas.openxmlformats.org/spreadsheetml/2006/main">
  <c r="G18" i="1"/>
  <c r="G19"/>
  <c r="G20"/>
  <c r="G21"/>
  <c r="G22"/>
  <c r="G23"/>
  <c r="G24"/>
  <c r="G25"/>
  <c r="G26"/>
  <c r="G27"/>
  <c r="G28"/>
  <c r="G17"/>
  <c r="F18"/>
  <c r="H18" s="1"/>
  <c r="D19"/>
  <c r="E19" s="1"/>
  <c r="F19" s="1"/>
  <c r="H19" s="1"/>
  <c r="D23"/>
  <c r="E23" s="1"/>
  <c r="F23" s="1"/>
  <c r="H23" s="1"/>
  <c r="D27"/>
  <c r="E27" s="1"/>
  <c r="F27" s="1"/>
  <c r="H27" s="1"/>
  <c r="C19"/>
  <c r="C20"/>
  <c r="D20" s="1"/>
  <c r="E20" s="1"/>
  <c r="F20" s="1"/>
  <c r="H20" s="1"/>
  <c r="C21"/>
  <c r="D21" s="1"/>
  <c r="E21" s="1"/>
  <c r="F21" s="1"/>
  <c r="H21" s="1"/>
  <c r="C22"/>
  <c r="D22" s="1"/>
  <c r="E22" s="1"/>
  <c r="F22" s="1"/>
  <c r="H22" s="1"/>
  <c r="C23"/>
  <c r="C24"/>
  <c r="D24" s="1"/>
  <c r="E24" s="1"/>
  <c r="F24" s="1"/>
  <c r="H24" s="1"/>
  <c r="C25"/>
  <c r="D25" s="1"/>
  <c r="E25" s="1"/>
  <c r="F25" s="1"/>
  <c r="H25" s="1"/>
  <c r="C26"/>
  <c r="D26" s="1"/>
  <c r="E26" s="1"/>
  <c r="F26" s="1"/>
  <c r="H26" s="1"/>
  <c r="C27"/>
  <c r="C28"/>
  <c r="D28" s="1"/>
  <c r="E28" s="1"/>
  <c r="F28" s="1"/>
  <c r="H28" s="1"/>
  <c r="C18"/>
  <c r="D18" s="1"/>
  <c r="E18" s="1"/>
  <c r="C17"/>
  <c r="D17" s="1"/>
  <c r="E17" s="1"/>
  <c r="F17" s="1"/>
  <c r="H17" s="1"/>
  <c r="D32" l="1"/>
</calcChain>
</file>

<file path=xl/sharedStrings.xml><?xml version="1.0" encoding="utf-8"?>
<sst xmlns="http://schemas.openxmlformats.org/spreadsheetml/2006/main" count="34" uniqueCount="24">
  <si>
    <t>Number
of
orders</t>
  </si>
  <si>
    <t>Order
value</t>
  </si>
  <si>
    <t>Medial
accounting of
inventory</t>
  </si>
  <si>
    <t>Storage
costs</t>
  </si>
  <si>
    <t>Ordering
costs</t>
  </si>
  <si>
    <t>Total
costs</t>
  </si>
  <si>
    <t>Annual requirement</t>
  </si>
  <si>
    <t>Price per unit</t>
  </si>
  <si>
    <t>Cost per order</t>
  </si>
  <si>
    <t>Holding costs</t>
  </si>
  <si>
    <t>Economic order quantity</t>
  </si>
  <si>
    <t>Order
quantity</t>
  </si>
  <si>
    <r>
      <rPr>
        <b/>
        <sz val="12"/>
        <color rgb="FF000000"/>
        <rFont val="Arial"/>
        <family val="2"/>
      </rPr>
      <t xml:space="preserve">Definition: 
</t>
    </r>
    <r>
      <rPr>
        <sz val="12"/>
        <color rgb="FF000000"/>
        <rFont val="Arial"/>
        <family val="2"/>
      </rPr>
      <t xml:space="preserve">The Optimal Order Quantity or Economic Order Quantity (EOQ) determines the </t>
    </r>
    <r>
      <rPr>
        <b/>
        <sz val="12"/>
        <color rgb="FF000000"/>
        <rFont val="Arial"/>
        <family val="2"/>
      </rPr>
      <t xml:space="preserve">most efficient order size </t>
    </r>
    <r>
      <rPr>
        <sz val="12"/>
        <color rgb="FF000000"/>
        <rFont val="Arial"/>
        <family val="2"/>
      </rPr>
      <t>for a company to minimize the inventory costs.</t>
    </r>
  </si>
  <si>
    <t xml:space="preserve">
When a company orders inventory, there occure selveral costs for inventory costs and carrying costs. 
By determining the most efficient order size, they have to find the amount at which inventory costs and order costs (carrying costs) achieve a minimum.</t>
  </si>
  <si>
    <t>price per unit * holding costs</t>
  </si>
  <si>
    <t>200 * cost per order * annual requirement</t>
  </si>
  <si>
    <t>Number of orders</t>
  </si>
  <si>
    <t>Costs</t>
  </si>
  <si>
    <t>Optimal Order Quantity</t>
  </si>
  <si>
    <t>Input cells</t>
  </si>
  <si>
    <t>Outpt cells</t>
  </si>
  <si>
    <t>All indications and formulae without engagement.</t>
  </si>
  <si>
    <t>© Controllinglexikon.de</t>
  </si>
  <si>
    <t>Source: http://www.investopedia.com [Stand: 20.05.2013]</t>
  </si>
</sst>
</file>

<file path=xl/styles.xml><?xml version="1.0" encoding="utf-8"?>
<styleSheet xmlns="http://schemas.openxmlformats.org/spreadsheetml/2006/main">
  <numFmts count="3">
    <numFmt numFmtId="44" formatCode="_-* #,##0.00\ &quot;€&quot;_-;\-* #,##0.00\ &quot;€&quot;_-;_-* &quot;-&quot;??\ &quot;€&quot;_-;_-@_-"/>
    <numFmt numFmtId="164" formatCode="#,##0.00\ &quot;€&quot;"/>
    <numFmt numFmtId="165" formatCode="_-* #,##0.00\ [$€-407]_-;\-* #,##0.00\ [$€-407]_-;_-* &quot;-&quot;??\ [$€-407]_-;_-@_-"/>
  </numFmts>
  <fonts count="20">
    <font>
      <sz val="11"/>
      <color theme="1"/>
      <name val="Calibri"/>
      <family val="2"/>
      <scheme val="minor"/>
    </font>
    <font>
      <sz val="11"/>
      <color theme="1"/>
      <name val="Calibri"/>
      <family val="2"/>
      <scheme val="minor"/>
    </font>
    <font>
      <sz val="10"/>
      <name val="Arial"/>
      <family val="2"/>
    </font>
    <font>
      <sz val="10"/>
      <color indexed="8"/>
      <name val="Arial"/>
      <family val="2"/>
    </font>
    <font>
      <b/>
      <sz val="18"/>
      <color indexed="9"/>
      <name val="Arial"/>
      <family val="2"/>
    </font>
    <font>
      <sz val="8"/>
      <name val="Arial"/>
      <family val="2"/>
    </font>
    <font>
      <b/>
      <sz val="8"/>
      <color indexed="9"/>
      <name val="Arial"/>
      <family val="2"/>
    </font>
    <font>
      <b/>
      <sz val="18"/>
      <color theme="1"/>
      <name val="Arial"/>
      <family val="2"/>
    </font>
    <font>
      <sz val="11"/>
      <color theme="1"/>
      <name val="Arial"/>
      <family val="2"/>
    </font>
    <font>
      <sz val="10"/>
      <color theme="1"/>
      <name val="Arial"/>
      <family val="2"/>
    </font>
    <font>
      <b/>
      <sz val="12"/>
      <color theme="1"/>
      <name val="Arial"/>
      <family val="2"/>
    </font>
    <font>
      <b/>
      <sz val="12"/>
      <name val="Arial"/>
      <family val="2"/>
    </font>
    <font>
      <i/>
      <sz val="9"/>
      <color rgb="FF000000"/>
      <name val="Century Gothic"/>
      <family val="2"/>
    </font>
    <font>
      <sz val="15"/>
      <color rgb="FF990000"/>
      <name val="Arial"/>
      <family val="2"/>
    </font>
    <font>
      <sz val="12"/>
      <color rgb="FF000000"/>
      <name val="Arial"/>
      <family val="2"/>
    </font>
    <font>
      <b/>
      <sz val="12"/>
      <color rgb="FF000000"/>
      <name val="Arial"/>
      <family val="2"/>
    </font>
    <font>
      <u/>
      <sz val="11"/>
      <color theme="1"/>
      <name val="Calibri"/>
      <family val="2"/>
      <scheme val="minor"/>
    </font>
    <font>
      <sz val="8"/>
      <color theme="1"/>
      <name val="Arial"/>
      <family val="2"/>
    </font>
    <font>
      <sz val="9"/>
      <name val="Arial"/>
      <family val="2"/>
    </font>
    <font>
      <b/>
      <sz val="10"/>
      <color theme="1"/>
      <name val="Arial"/>
      <family val="2"/>
    </font>
  </fonts>
  <fills count="11">
    <fill>
      <patternFill patternType="none"/>
    </fill>
    <fill>
      <patternFill patternType="gray125"/>
    </fill>
    <fill>
      <patternFill patternType="solid">
        <fgColor indexed="55"/>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6699"/>
        <bgColor indexed="64"/>
      </patternFill>
    </fill>
    <fill>
      <patternFill patternType="solid">
        <fgColor indexed="43"/>
        <bgColor indexed="64"/>
      </patternFill>
    </fill>
    <fill>
      <patternFill patternType="solid">
        <fgColor indexed="9"/>
        <bgColor indexed="64"/>
      </patternFill>
    </fill>
    <fill>
      <patternFill patternType="solid">
        <fgColor rgb="FF186898"/>
        <bgColor indexed="64"/>
      </patternFill>
    </fill>
    <fill>
      <patternFill patternType="solid">
        <fgColor theme="0"/>
        <bgColor indexed="64"/>
      </patternFill>
    </fill>
  </fills>
  <borders count="3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92">
    <xf numFmtId="0" fontId="0" fillId="0" borderId="0" xfId="0"/>
    <xf numFmtId="0" fontId="0" fillId="0" borderId="0" xfId="0" applyBorder="1"/>
    <xf numFmtId="0" fontId="0" fillId="0" borderId="0" xfId="0" applyFill="1" applyBorder="1"/>
    <xf numFmtId="0" fontId="0" fillId="0" borderId="0" xfId="0" applyFill="1"/>
    <xf numFmtId="0" fontId="2" fillId="5" borderId="6" xfId="0" applyFont="1" applyFill="1" applyBorder="1" applyAlignment="1" applyProtection="1">
      <alignment horizontal="center" vertical="center" wrapText="1"/>
      <protection locked="0"/>
    </xf>
    <xf numFmtId="0" fontId="2" fillId="5" borderId="7" xfId="0" applyFont="1" applyFill="1" applyBorder="1" applyAlignment="1" applyProtection="1">
      <alignment horizontal="center" vertical="center" wrapText="1"/>
      <protection locked="0"/>
    </xf>
    <xf numFmtId="0" fontId="4" fillId="6" borderId="0" xfId="0" applyFont="1" applyFill="1"/>
    <xf numFmtId="0" fontId="5" fillId="2" borderId="0" xfId="0" applyFont="1" applyFill="1" applyAlignment="1">
      <alignment horizontal="left" vertical="center"/>
    </xf>
    <xf numFmtId="0" fontId="5" fillId="7" borderId="0" xfId="3" applyFont="1" applyFill="1" applyBorder="1" applyAlignment="1">
      <alignment horizontal="left" vertical="center"/>
    </xf>
    <xf numFmtId="0" fontId="3" fillId="8" borderId="0" xfId="0" applyFont="1" applyFill="1" applyAlignment="1"/>
    <xf numFmtId="0" fontId="0" fillId="8" borderId="0" xfId="0" applyFill="1"/>
    <xf numFmtId="0" fontId="5" fillId="0" borderId="0" xfId="0" applyFont="1" applyFill="1" applyAlignment="1">
      <alignment horizontal="left" vertical="center"/>
    </xf>
    <xf numFmtId="0" fontId="3" fillId="0" borderId="0" xfId="0" applyFont="1" applyFill="1" applyAlignment="1" applyProtection="1">
      <alignment vertical="top" wrapText="1"/>
      <protection locked="0"/>
    </xf>
    <xf numFmtId="0" fontId="5" fillId="0" borderId="0" xfId="0" applyFont="1" applyFill="1" applyAlignment="1">
      <alignment vertical="center"/>
    </xf>
    <xf numFmtId="0" fontId="3" fillId="0" borderId="0" xfId="0" applyFont="1" applyFill="1" applyAlignment="1"/>
    <xf numFmtId="0" fontId="6" fillId="0" borderId="0" xfId="0" applyFont="1" applyFill="1"/>
    <xf numFmtId="0" fontId="5" fillId="0" borderId="0" xfId="0" applyFont="1" applyFill="1" applyAlignment="1">
      <alignment horizontal="center" vertical="center"/>
    </xf>
    <xf numFmtId="0" fontId="5" fillId="0" borderId="0" xfId="3" applyFont="1" applyFill="1" applyBorder="1" applyAlignment="1">
      <alignment horizontal="center" vertical="center"/>
    </xf>
    <xf numFmtId="0" fontId="9" fillId="5" borderId="5" xfId="0" applyFont="1" applyFill="1" applyBorder="1" applyAlignment="1">
      <alignment horizontal="center" vertical="center" wrapText="1"/>
    </xf>
    <xf numFmtId="0" fontId="9" fillId="4" borderId="10" xfId="0" applyFont="1" applyFill="1" applyBorder="1"/>
    <xf numFmtId="44" fontId="9" fillId="4" borderId="11" xfId="1" applyFont="1" applyFill="1" applyBorder="1"/>
    <xf numFmtId="165" fontId="9" fillId="4" borderId="11" xfId="0" applyNumberFormat="1" applyFont="1" applyFill="1" applyBorder="1"/>
    <xf numFmtId="9" fontId="9" fillId="4" borderId="12" xfId="2" applyFont="1" applyFill="1" applyBorder="1"/>
    <xf numFmtId="0" fontId="11" fillId="3" borderId="3" xfId="0" applyFont="1" applyFill="1" applyBorder="1"/>
    <xf numFmtId="0" fontId="0" fillId="0" borderId="0" xfId="0" applyFill="1" applyBorder="1" applyAlignment="1"/>
    <xf numFmtId="0" fontId="5" fillId="10" borderId="0" xfId="0" applyFont="1" applyFill="1" applyAlignment="1">
      <alignment horizontal="left" vertical="center"/>
    </xf>
    <xf numFmtId="0" fontId="0" fillId="10" borderId="0" xfId="0" applyFill="1"/>
    <xf numFmtId="0" fontId="0" fillId="10" borderId="0" xfId="0" applyFill="1" applyBorder="1" applyAlignment="1">
      <alignment horizontal="center" vertical="center"/>
    </xf>
    <xf numFmtId="0" fontId="13" fillId="10" borderId="0" xfId="0" applyFont="1" applyFill="1" applyAlignment="1">
      <alignment wrapText="1"/>
    </xf>
    <xf numFmtId="0" fontId="12" fillId="10" borderId="0" xfId="0" applyFont="1" applyFill="1" applyAlignment="1">
      <alignment wrapText="1"/>
    </xf>
    <xf numFmtId="0" fontId="17" fillId="10" borderId="0" xfId="0" applyFont="1" applyFill="1"/>
    <xf numFmtId="0" fontId="4" fillId="10" borderId="0" xfId="0" applyFont="1" applyFill="1"/>
    <xf numFmtId="0" fontId="0" fillId="10" borderId="0" xfId="0" applyFill="1" applyBorder="1"/>
    <xf numFmtId="0" fontId="18" fillId="7" borderId="0" xfId="3" applyFont="1" applyFill="1" applyBorder="1" applyAlignment="1">
      <alignment horizontal="left" vertical="center"/>
    </xf>
    <xf numFmtId="0" fontId="18" fillId="2" borderId="0" xfId="0" applyFont="1" applyFill="1" applyAlignment="1">
      <alignment horizontal="left" vertical="center"/>
    </xf>
    <xf numFmtId="0" fontId="9" fillId="10" borderId="0" xfId="0" applyFont="1" applyFill="1" applyBorder="1" applyAlignment="1" applyProtection="1"/>
    <xf numFmtId="44" fontId="9" fillId="10" borderId="4" xfId="0" applyNumberFormat="1" applyFont="1" applyFill="1" applyBorder="1"/>
    <xf numFmtId="165" fontId="9" fillId="10" borderId="4" xfId="0" applyNumberFormat="1" applyFont="1" applyFill="1" applyBorder="1"/>
    <xf numFmtId="44" fontId="9" fillId="10" borderId="27" xfId="0" applyNumberFormat="1" applyFont="1" applyFill="1" applyBorder="1"/>
    <xf numFmtId="44" fontId="9" fillId="10" borderId="29" xfId="0" applyNumberFormat="1" applyFont="1" applyFill="1" applyBorder="1"/>
    <xf numFmtId="165" fontId="9" fillId="10" borderId="29" xfId="0" applyNumberFormat="1" applyFont="1" applyFill="1" applyBorder="1"/>
    <xf numFmtId="44" fontId="9" fillId="10" borderId="30" xfId="0" applyNumberFormat="1" applyFont="1" applyFill="1" applyBorder="1"/>
    <xf numFmtId="0" fontId="8" fillId="10" borderId="0" xfId="0" applyFont="1" applyFill="1"/>
    <xf numFmtId="0" fontId="9" fillId="10" borderId="28" xfId="0" applyFont="1" applyFill="1" applyBorder="1"/>
    <xf numFmtId="1" fontId="9" fillId="10" borderId="29" xfId="0" applyNumberFormat="1" applyFont="1" applyFill="1" applyBorder="1"/>
    <xf numFmtId="0" fontId="10" fillId="10" borderId="9" xfId="0" applyFont="1" applyFill="1" applyBorder="1"/>
    <xf numFmtId="0" fontId="3" fillId="10" borderId="0" xfId="0" applyFont="1" applyFill="1" applyBorder="1" applyAlignment="1" applyProtection="1">
      <alignment horizontal="left" vertical="top"/>
      <protection locked="0"/>
    </xf>
    <xf numFmtId="0" fontId="9" fillId="10" borderId="23" xfId="0" applyFont="1" applyFill="1" applyBorder="1"/>
    <xf numFmtId="1" fontId="9" fillId="10" borderId="24" xfId="0" applyNumberFormat="1" applyFont="1" applyFill="1" applyBorder="1"/>
    <xf numFmtId="44" fontId="9" fillId="10" borderId="24" xfId="0" applyNumberFormat="1" applyFont="1" applyFill="1" applyBorder="1"/>
    <xf numFmtId="165" fontId="9" fillId="10" borderId="24" xfId="0" applyNumberFormat="1" applyFont="1" applyFill="1" applyBorder="1"/>
    <xf numFmtId="44" fontId="9" fillId="10" borderId="25" xfId="0" applyNumberFormat="1" applyFont="1" applyFill="1" applyBorder="1"/>
    <xf numFmtId="0" fontId="9" fillId="10" borderId="26" xfId="0" applyFont="1" applyFill="1" applyBorder="1"/>
    <xf numFmtId="1" fontId="9" fillId="10" borderId="4" xfId="0" applyNumberFormat="1" applyFont="1" applyFill="1" applyBorder="1"/>
    <xf numFmtId="0" fontId="9" fillId="10" borderId="0" xfId="0" applyFont="1" applyFill="1"/>
    <xf numFmtId="0" fontId="9" fillId="10" borderId="1" xfId="0" applyFont="1" applyFill="1" applyBorder="1"/>
    <xf numFmtId="0" fontId="9" fillId="10" borderId="2" xfId="0" applyFont="1" applyFill="1" applyBorder="1"/>
    <xf numFmtId="0" fontId="9" fillId="10" borderId="15" xfId="0" applyFont="1" applyFill="1" applyBorder="1"/>
    <xf numFmtId="0" fontId="9" fillId="10" borderId="14" xfId="0" applyFont="1" applyFill="1" applyBorder="1"/>
    <xf numFmtId="0" fontId="9" fillId="10" borderId="16" xfId="0" applyFont="1" applyFill="1" applyBorder="1"/>
    <xf numFmtId="0" fontId="9" fillId="10" borderId="13" xfId="0" applyFont="1" applyFill="1" applyBorder="1"/>
    <xf numFmtId="0" fontId="19" fillId="10" borderId="8" xfId="0" applyFont="1" applyFill="1" applyBorder="1"/>
    <xf numFmtId="0" fontId="9" fillId="10" borderId="0" xfId="0" applyFont="1" applyFill="1" applyAlignment="1">
      <alignment horizontal="right"/>
    </xf>
    <xf numFmtId="0" fontId="16" fillId="10" borderId="0" xfId="0" applyFont="1" applyFill="1" applyAlignment="1">
      <alignment horizontal="center" vertical="center"/>
    </xf>
    <xf numFmtId="0" fontId="0" fillId="10" borderId="0" xfId="0" applyFill="1" applyAlignment="1">
      <alignment horizontal="center" vertical="center"/>
    </xf>
    <xf numFmtId="0" fontId="5" fillId="0" borderId="0" xfId="0" applyFont="1" applyFill="1" applyAlignment="1">
      <alignment horizontal="left" vertical="center"/>
    </xf>
    <xf numFmtId="0" fontId="5" fillId="0" borderId="0" xfId="3" applyFont="1" applyFill="1" applyBorder="1" applyAlignment="1">
      <alignment horizontal="left" vertical="center"/>
    </xf>
    <xf numFmtId="0" fontId="7" fillId="9" borderId="17" xfId="0" applyFont="1" applyFill="1" applyBorder="1" applyAlignment="1">
      <alignment horizontal="center" vertical="center"/>
    </xf>
    <xf numFmtId="0" fontId="7" fillId="9" borderId="18" xfId="0" applyFont="1" applyFill="1" applyBorder="1" applyAlignment="1">
      <alignment horizontal="center" vertical="center"/>
    </xf>
    <xf numFmtId="0" fontId="7" fillId="9" borderId="19" xfId="0" applyFont="1" applyFill="1" applyBorder="1" applyAlignment="1">
      <alignment horizontal="center" vertical="center"/>
    </xf>
    <xf numFmtId="0" fontId="7" fillId="9" borderId="20" xfId="0" applyFont="1" applyFill="1" applyBorder="1" applyAlignment="1">
      <alignment horizontal="center" vertical="center"/>
    </xf>
    <xf numFmtId="0" fontId="7" fillId="9" borderId="21" xfId="0" applyFont="1" applyFill="1" applyBorder="1" applyAlignment="1">
      <alignment horizontal="center" vertical="center"/>
    </xf>
    <xf numFmtId="0" fontId="7" fillId="9" borderId="22" xfId="0" applyFont="1" applyFill="1" applyBorder="1" applyAlignment="1">
      <alignment horizontal="center" vertical="center"/>
    </xf>
    <xf numFmtId="0" fontId="14" fillId="10" borderId="0" xfId="0" applyFont="1" applyFill="1" applyBorder="1" applyAlignment="1">
      <alignment wrapText="1"/>
    </xf>
    <xf numFmtId="0" fontId="9" fillId="10" borderId="0" xfId="0" applyFont="1" applyFill="1" applyBorder="1" applyAlignment="1">
      <alignment wrapText="1"/>
    </xf>
    <xf numFmtId="0" fontId="9" fillId="10" borderId="0" xfId="0" applyFont="1" applyFill="1" applyBorder="1" applyAlignment="1"/>
    <xf numFmtId="0" fontId="9" fillId="10" borderId="21" xfId="0" applyFont="1" applyFill="1" applyBorder="1" applyAlignment="1" applyProtection="1">
      <alignment horizontal="left"/>
    </xf>
    <xf numFmtId="0" fontId="0" fillId="0" borderId="21" xfId="0" applyBorder="1" applyAlignment="1">
      <alignment horizontal="left"/>
    </xf>
    <xf numFmtId="10" fontId="2" fillId="0" borderId="0" xfId="0" applyNumberFormat="1" applyFont="1" applyFill="1" applyBorder="1" applyAlignment="1" applyProtection="1">
      <alignment horizontal="right" vertical="top"/>
      <protection locked="0"/>
    </xf>
    <xf numFmtId="0" fontId="0" fillId="0" borderId="0" xfId="0" applyFill="1" applyBorder="1"/>
    <xf numFmtId="0" fontId="0" fillId="9" borderId="18" xfId="0" applyFill="1" applyBorder="1" applyAlignment="1">
      <alignment horizontal="center" vertical="center"/>
    </xf>
    <xf numFmtId="0" fontId="0" fillId="9" borderId="19" xfId="0" applyFill="1" applyBorder="1" applyAlignment="1">
      <alignment horizontal="center" vertical="center"/>
    </xf>
    <xf numFmtId="0" fontId="0" fillId="9" borderId="20" xfId="0" applyFill="1" applyBorder="1" applyAlignment="1">
      <alignment horizontal="center" vertical="center"/>
    </xf>
    <xf numFmtId="0" fontId="0" fillId="9" borderId="21" xfId="0" applyFill="1" applyBorder="1" applyAlignment="1">
      <alignment horizontal="center" vertical="center"/>
    </xf>
    <xf numFmtId="0" fontId="0" fillId="9" borderId="22" xfId="0" applyFill="1" applyBorder="1" applyAlignment="1">
      <alignment horizontal="center" vertical="center"/>
    </xf>
    <xf numFmtId="2" fontId="2" fillId="0" borderId="0" xfId="0" applyNumberFormat="1" applyFont="1" applyFill="1" applyBorder="1" applyAlignment="1" applyProtection="1">
      <alignment horizontal="right" vertical="top"/>
      <protection locked="0"/>
    </xf>
    <xf numFmtId="164" fontId="2" fillId="0" borderId="0" xfId="0" applyNumberFormat="1" applyFont="1" applyFill="1" applyBorder="1" applyAlignment="1" applyProtection="1">
      <alignment horizontal="right" vertical="top"/>
      <protection locked="0"/>
    </xf>
    <xf numFmtId="0" fontId="8" fillId="0" borderId="21" xfId="0" applyFont="1" applyBorder="1" applyAlignment="1">
      <alignment horizontal="left"/>
    </xf>
    <xf numFmtId="0" fontId="9" fillId="10" borderId="0" xfId="0" applyFont="1" applyFill="1" applyAlignment="1">
      <alignment horizontal="right" wrapText="1"/>
    </xf>
    <xf numFmtId="0" fontId="9" fillId="10" borderId="0" xfId="0" applyFont="1" applyFill="1" applyAlignment="1">
      <alignment horizontal="right"/>
    </xf>
    <xf numFmtId="0" fontId="9" fillId="10" borderId="0" xfId="0" applyFont="1" applyFill="1" applyBorder="1" applyAlignment="1" applyProtection="1">
      <alignment horizontal="left"/>
    </xf>
    <xf numFmtId="0" fontId="0" fillId="0" borderId="0" xfId="0" applyBorder="1" applyAlignment="1">
      <alignment horizontal="left"/>
    </xf>
  </cellXfs>
  <cellStyles count="4">
    <cellStyle name="Prozent" xfId="2" builtinId="5"/>
    <cellStyle name="Standard" xfId="0" builtinId="0"/>
    <cellStyle name="Standard 5" xfId="3"/>
    <cellStyle name="Währung" xfId="1" builtinId="4"/>
  </cellStyles>
  <dxfs count="0"/>
  <tableStyles count="0" defaultTableStyle="TableStyleMedium9" defaultPivotStyle="PivotStyleLight16"/>
  <colors>
    <mruColors>
      <color rgb="FF186898"/>
      <color rgb="FFFFFFF0"/>
      <color rgb="FFFF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de-DE"/>
  <c:style val="15"/>
  <c:chart>
    <c:autoTitleDeleted val="1"/>
    <c:plotArea>
      <c:layout/>
      <c:lineChart>
        <c:grouping val="standard"/>
        <c:ser>
          <c:idx val="0"/>
          <c:order val="0"/>
          <c:tx>
            <c:strRef>
              <c:f>Calculation!$F$16</c:f>
              <c:strCache>
                <c:ptCount val="1"/>
                <c:pt idx="0">
                  <c:v>Storage
costs</c:v>
                </c:pt>
              </c:strCache>
            </c:strRef>
          </c:tx>
          <c:marker>
            <c:symbol val="none"/>
          </c:marker>
          <c:val>
            <c:numRef>
              <c:f>Calculation!$F$17:$F$28</c:f>
              <c:numCache>
                <c:formatCode>_-* #,##0.00\ "€"_-;\-* #,##0.00\ "€"_-;_-* "-"??\ "€"_-;_-@_-</c:formatCode>
                <c:ptCount val="12"/>
                <c:pt idx="0">
                  <c:v>3000</c:v>
                </c:pt>
                <c:pt idx="1">
                  <c:v>1500</c:v>
                </c:pt>
                <c:pt idx="2">
                  <c:v>1000</c:v>
                </c:pt>
                <c:pt idx="3">
                  <c:v>750</c:v>
                </c:pt>
                <c:pt idx="4">
                  <c:v>600</c:v>
                </c:pt>
                <c:pt idx="5">
                  <c:v>500</c:v>
                </c:pt>
                <c:pt idx="6">
                  <c:v>428.57142857142856</c:v>
                </c:pt>
                <c:pt idx="7">
                  <c:v>375</c:v>
                </c:pt>
                <c:pt idx="8">
                  <c:v>333.33333333333331</c:v>
                </c:pt>
                <c:pt idx="9">
                  <c:v>300</c:v>
                </c:pt>
                <c:pt idx="10">
                  <c:v>272.72727272727275</c:v>
                </c:pt>
                <c:pt idx="11">
                  <c:v>250</c:v>
                </c:pt>
              </c:numCache>
            </c:numRef>
          </c:val>
        </c:ser>
        <c:ser>
          <c:idx val="1"/>
          <c:order val="1"/>
          <c:tx>
            <c:strRef>
              <c:f>Calculation!$G$16</c:f>
              <c:strCache>
                <c:ptCount val="1"/>
                <c:pt idx="0">
                  <c:v>Ordering
costs</c:v>
                </c:pt>
              </c:strCache>
            </c:strRef>
          </c:tx>
          <c:marker>
            <c:symbol val="none"/>
          </c:marker>
          <c:val>
            <c:numRef>
              <c:f>Calculation!$G$17:$G$28</c:f>
              <c:numCache>
                <c:formatCode>_-* #,##0.00\ [$€-407]_-;\-* #,##0.00\ [$€-407]_-;_-* "-"??\ [$€-407]_-;_-@_-</c:formatCode>
                <c:ptCount val="12"/>
                <c:pt idx="0">
                  <c:v>120</c:v>
                </c:pt>
                <c:pt idx="1">
                  <c:v>240</c:v>
                </c:pt>
                <c:pt idx="2">
                  <c:v>360</c:v>
                </c:pt>
                <c:pt idx="3">
                  <c:v>480</c:v>
                </c:pt>
                <c:pt idx="4">
                  <c:v>600</c:v>
                </c:pt>
                <c:pt idx="5">
                  <c:v>720</c:v>
                </c:pt>
                <c:pt idx="6">
                  <c:v>840</c:v>
                </c:pt>
                <c:pt idx="7">
                  <c:v>960</c:v>
                </c:pt>
                <c:pt idx="8">
                  <c:v>1080</c:v>
                </c:pt>
                <c:pt idx="9">
                  <c:v>1200</c:v>
                </c:pt>
                <c:pt idx="10">
                  <c:v>1320</c:v>
                </c:pt>
                <c:pt idx="11">
                  <c:v>1440</c:v>
                </c:pt>
              </c:numCache>
            </c:numRef>
          </c:val>
        </c:ser>
        <c:ser>
          <c:idx val="2"/>
          <c:order val="2"/>
          <c:tx>
            <c:strRef>
              <c:f>Calculation!$H$16</c:f>
              <c:strCache>
                <c:ptCount val="1"/>
                <c:pt idx="0">
                  <c:v>Total
costs</c:v>
                </c:pt>
              </c:strCache>
            </c:strRef>
          </c:tx>
          <c:marker>
            <c:symbol val="none"/>
          </c:marker>
          <c:val>
            <c:numRef>
              <c:f>Calculation!$H$17:$H$28</c:f>
              <c:numCache>
                <c:formatCode>_-* #,##0.00\ "€"_-;\-* #,##0.00\ "€"_-;_-* "-"??\ "€"_-;_-@_-</c:formatCode>
                <c:ptCount val="12"/>
                <c:pt idx="0">
                  <c:v>3120</c:v>
                </c:pt>
                <c:pt idx="1">
                  <c:v>1740</c:v>
                </c:pt>
                <c:pt idx="2">
                  <c:v>1360</c:v>
                </c:pt>
                <c:pt idx="3">
                  <c:v>1230</c:v>
                </c:pt>
                <c:pt idx="4">
                  <c:v>1200</c:v>
                </c:pt>
                <c:pt idx="5">
                  <c:v>1220</c:v>
                </c:pt>
                <c:pt idx="6">
                  <c:v>1268.5714285714284</c:v>
                </c:pt>
                <c:pt idx="7">
                  <c:v>1335</c:v>
                </c:pt>
                <c:pt idx="8">
                  <c:v>1413.3333333333333</c:v>
                </c:pt>
                <c:pt idx="9">
                  <c:v>1500</c:v>
                </c:pt>
                <c:pt idx="10">
                  <c:v>1592.7272727272727</c:v>
                </c:pt>
                <c:pt idx="11">
                  <c:v>1690</c:v>
                </c:pt>
              </c:numCache>
            </c:numRef>
          </c:val>
        </c:ser>
        <c:marker val="1"/>
        <c:axId val="81980032"/>
        <c:axId val="88170880"/>
      </c:lineChart>
      <c:catAx>
        <c:axId val="81980032"/>
        <c:scaling>
          <c:orientation val="minMax"/>
        </c:scaling>
        <c:axPos val="b"/>
        <c:majorTickMark val="none"/>
        <c:tickLblPos val="nextTo"/>
        <c:crossAx val="88170880"/>
        <c:crosses val="autoZero"/>
        <c:auto val="1"/>
        <c:lblAlgn val="ctr"/>
        <c:lblOffset val="100"/>
      </c:catAx>
      <c:valAx>
        <c:axId val="88170880"/>
        <c:scaling>
          <c:orientation val="minMax"/>
        </c:scaling>
        <c:axPos val="l"/>
        <c:numFmt formatCode="_-* #,##0.00\ &quot;€&quot;_-;\-* #,##0.00\ &quot;€&quot;_-;_-* &quot;-&quot;??\ &quot;€&quot;_-;_-@_-" sourceLinked="1"/>
        <c:majorTickMark val="none"/>
        <c:tickLblPos val="nextTo"/>
        <c:crossAx val="81980032"/>
        <c:crosses val="autoZero"/>
        <c:crossBetween val="between"/>
      </c:valAx>
      <c:spPr>
        <a:solidFill>
          <a:sysClr val="window" lastClr="FFFFFF"/>
        </a:solidFill>
        <a:ln>
          <a:solidFill>
            <a:schemeClr val="tx1"/>
          </a:solidFill>
        </a:ln>
      </c:spPr>
    </c:plotArea>
    <c:legend>
      <c:legendPos val="b"/>
    </c:legend>
    <c:plotVisOnly val="1"/>
  </c:chart>
  <c:spPr>
    <a:solidFill>
      <a:sysClr val="window" lastClr="FFFFFF"/>
    </a:solidFill>
    <a:ln>
      <a:noFill/>
    </a:ln>
  </c:spPr>
  <c:printSettings>
    <c:headerFooter/>
    <c:pageMargins b="0.78740157499999996" l="0.7000000000000004" r="0.7000000000000004" t="0.78740157499999996"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66674</xdr:colOff>
      <xdr:row>0</xdr:row>
      <xdr:rowOff>0</xdr:rowOff>
    </xdr:from>
    <xdr:to>
      <xdr:col>8</xdr:col>
      <xdr:colOff>14287</xdr:colOff>
      <xdr:row>1</xdr:row>
      <xdr:rowOff>0</xdr:rowOff>
    </xdr:to>
    <xdr:pic>
      <xdr:nvPicPr>
        <xdr:cNvPr id="2" name="Grafik 4"/>
        <xdr:cNvPicPr>
          <a:picLocks noChangeAspect="1"/>
        </xdr:cNvPicPr>
      </xdr:nvPicPr>
      <xdr:blipFill>
        <a:blip xmlns:r="http://schemas.openxmlformats.org/officeDocument/2006/relationships" r:embed="rId1"/>
        <a:srcRect/>
        <a:stretch>
          <a:fillRect/>
        </a:stretch>
      </xdr:blipFill>
      <xdr:spPr bwMode="auto">
        <a:xfrm>
          <a:off x="66674" y="0"/>
          <a:ext cx="5357813" cy="609600"/>
        </a:xfrm>
        <a:prstGeom prst="rect">
          <a:avLst/>
        </a:prstGeom>
        <a:noFill/>
        <a:ln w="9525">
          <a:noFill/>
          <a:miter lim="800000"/>
          <a:headEnd/>
          <a:tailEnd/>
        </a:ln>
      </xdr:spPr>
    </xdr:pic>
    <xdr:clientData/>
  </xdr:twoCellAnchor>
  <xdr:twoCellAnchor>
    <xdr:from>
      <xdr:col>1</xdr:col>
      <xdr:colOff>571500</xdr:colOff>
      <xdr:row>11</xdr:row>
      <xdr:rowOff>0</xdr:rowOff>
    </xdr:from>
    <xdr:to>
      <xdr:col>2</xdr:col>
      <xdr:colOff>28575</xdr:colOff>
      <xdr:row>11</xdr:row>
      <xdr:rowOff>9525</xdr:rowOff>
    </xdr:to>
    <xdr:cxnSp macro="">
      <xdr:nvCxnSpPr>
        <xdr:cNvPr id="4" name="Gerade Verbindung 3"/>
        <xdr:cNvCxnSpPr/>
      </xdr:nvCxnSpPr>
      <xdr:spPr>
        <a:xfrm flipV="1">
          <a:off x="647700" y="4171950"/>
          <a:ext cx="219075" cy="9525"/>
        </a:xfrm>
        <a:prstGeom prst="line">
          <a:avLst/>
        </a:prstGeom>
        <a:ln w="38100" cmpd="sng">
          <a:solidFill>
            <a:schemeClr val="tx1"/>
          </a:solidFill>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9526</xdr:colOff>
      <xdr:row>10</xdr:row>
      <xdr:rowOff>228599</xdr:rowOff>
    </xdr:from>
    <xdr:to>
      <xdr:col>2</xdr:col>
      <xdr:colOff>200026</xdr:colOff>
      <xdr:row>14</xdr:row>
      <xdr:rowOff>57149</xdr:rowOff>
    </xdr:to>
    <xdr:cxnSp macro="">
      <xdr:nvCxnSpPr>
        <xdr:cNvPr id="12" name="Gerade Verbindung 11"/>
        <xdr:cNvCxnSpPr/>
      </xdr:nvCxnSpPr>
      <xdr:spPr>
        <a:xfrm rot="16200000" flipH="1">
          <a:off x="623888" y="4386262"/>
          <a:ext cx="638175" cy="19050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200026</xdr:colOff>
      <xdr:row>10</xdr:row>
      <xdr:rowOff>47625</xdr:rowOff>
    </xdr:from>
    <xdr:to>
      <xdr:col>2</xdr:col>
      <xdr:colOff>200028</xdr:colOff>
      <xdr:row>14</xdr:row>
      <xdr:rowOff>47625</xdr:rowOff>
    </xdr:to>
    <xdr:cxnSp macro="">
      <xdr:nvCxnSpPr>
        <xdr:cNvPr id="17" name="Gerade Verbindung 16"/>
        <xdr:cNvCxnSpPr/>
      </xdr:nvCxnSpPr>
      <xdr:spPr>
        <a:xfrm rot="16200000" flipV="1">
          <a:off x="633414" y="4386262"/>
          <a:ext cx="809625" cy="2"/>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10</xdr:row>
      <xdr:rowOff>57150</xdr:rowOff>
    </xdr:from>
    <xdr:to>
      <xdr:col>6</xdr:col>
      <xdr:colOff>180975</xdr:colOff>
      <xdr:row>10</xdr:row>
      <xdr:rowOff>58738</xdr:rowOff>
    </xdr:to>
    <xdr:cxnSp macro="">
      <xdr:nvCxnSpPr>
        <xdr:cNvPr id="19" name="Gerade Verbindung 18"/>
        <xdr:cNvCxnSpPr/>
      </xdr:nvCxnSpPr>
      <xdr:spPr>
        <a:xfrm>
          <a:off x="1038225" y="3990975"/>
          <a:ext cx="3028950" cy="1588"/>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0</xdr:colOff>
      <xdr:row>0</xdr:row>
      <xdr:rowOff>0</xdr:rowOff>
    </xdr:from>
    <xdr:to>
      <xdr:col>8</xdr:col>
      <xdr:colOff>438860</xdr:colOff>
      <xdr:row>0</xdr:row>
      <xdr:rowOff>514350</xdr:rowOff>
    </xdr:to>
    <xdr:pic>
      <xdr:nvPicPr>
        <xdr:cNvPr id="7" name="Grafik 6"/>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5410200" y="0"/>
          <a:ext cx="438860" cy="5143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738188</xdr:colOff>
      <xdr:row>1</xdr:row>
      <xdr:rowOff>0</xdr:rowOff>
    </xdr:to>
    <xdr:pic>
      <xdr:nvPicPr>
        <xdr:cNvPr id="3" name="Grafik 4"/>
        <xdr:cNvPicPr>
          <a:picLocks noChangeAspect="1"/>
        </xdr:cNvPicPr>
      </xdr:nvPicPr>
      <xdr:blipFill>
        <a:blip xmlns:r="http://schemas.openxmlformats.org/officeDocument/2006/relationships" r:embed="rId1"/>
        <a:srcRect/>
        <a:stretch>
          <a:fillRect/>
        </a:stretch>
      </xdr:blipFill>
      <xdr:spPr bwMode="auto">
        <a:xfrm>
          <a:off x="9525" y="0"/>
          <a:ext cx="5357813" cy="609600"/>
        </a:xfrm>
        <a:prstGeom prst="rect">
          <a:avLst/>
        </a:prstGeom>
        <a:noFill/>
        <a:ln w="9525">
          <a:noFill/>
          <a:miter lim="800000"/>
          <a:headEnd/>
          <a:tailEnd/>
        </a:ln>
      </xdr:spPr>
    </xdr:pic>
    <xdr:clientData/>
  </xdr:twoCellAnchor>
  <xdr:twoCellAnchor editAs="oneCell">
    <xdr:from>
      <xdr:col>6</xdr:col>
      <xdr:colOff>504826</xdr:colOff>
      <xdr:row>0</xdr:row>
      <xdr:rowOff>0</xdr:rowOff>
    </xdr:from>
    <xdr:to>
      <xdr:col>7</xdr:col>
      <xdr:colOff>115011</xdr:colOff>
      <xdr:row>0</xdr:row>
      <xdr:rowOff>514350</xdr:rowOff>
    </xdr:to>
    <xdr:pic>
      <xdr:nvPicPr>
        <xdr:cNvPr id="4" name="Grafik 3"/>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a:stretch>
          <a:fillRect/>
        </a:stretch>
      </xdr:blipFill>
      <xdr:spPr bwMode="auto">
        <a:xfrm>
          <a:off x="5353051" y="0"/>
          <a:ext cx="438860" cy="5143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7</xdr:row>
      <xdr:rowOff>9524</xdr:rowOff>
    </xdr:from>
    <xdr:to>
      <xdr:col>7</xdr:col>
      <xdr:colOff>476250</xdr:colOff>
      <xdr:row>27</xdr:row>
      <xdr:rowOff>38099</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8</xdr:col>
      <xdr:colOff>23813</xdr:colOff>
      <xdr:row>1</xdr:row>
      <xdr:rowOff>0</xdr:rowOff>
    </xdr:to>
    <xdr:pic>
      <xdr:nvPicPr>
        <xdr:cNvPr id="5" name="Grafik 4"/>
        <xdr:cNvPicPr>
          <a:picLocks noChangeAspect="1"/>
        </xdr:cNvPicPr>
      </xdr:nvPicPr>
      <xdr:blipFill>
        <a:blip xmlns:r="http://schemas.openxmlformats.org/officeDocument/2006/relationships" r:embed="rId2"/>
        <a:srcRect/>
        <a:stretch>
          <a:fillRect/>
        </a:stretch>
      </xdr:blipFill>
      <xdr:spPr bwMode="auto">
        <a:xfrm>
          <a:off x="66675" y="0"/>
          <a:ext cx="5357813" cy="609600"/>
        </a:xfrm>
        <a:prstGeom prst="rect">
          <a:avLst/>
        </a:prstGeom>
        <a:noFill/>
        <a:ln w="9525">
          <a:noFill/>
          <a:miter lim="800000"/>
          <a:headEnd/>
          <a:tailEnd/>
        </a:ln>
      </xdr:spPr>
    </xdr:pic>
    <xdr:clientData/>
  </xdr:twoCellAnchor>
  <xdr:twoCellAnchor editAs="oneCell">
    <xdr:from>
      <xdr:col>8</xdr:col>
      <xdr:colOff>9526</xdr:colOff>
      <xdr:row>0</xdr:row>
      <xdr:rowOff>0</xdr:rowOff>
    </xdr:from>
    <xdr:to>
      <xdr:col>8</xdr:col>
      <xdr:colOff>448386</xdr:colOff>
      <xdr:row>0</xdr:row>
      <xdr:rowOff>514350</xdr:rowOff>
    </xdr:to>
    <xdr:pic>
      <xdr:nvPicPr>
        <xdr:cNvPr id="6" name="Grafik 5"/>
        <xdr:cNvPicPr>
          <a:picLocks noChangeAspect="1" noChangeArrowheads="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rcRect/>
        <a:stretch>
          <a:fillRect/>
        </a:stretch>
      </xdr:blipFill>
      <xdr:spPr bwMode="auto">
        <a:xfrm>
          <a:off x="5410201" y="0"/>
          <a:ext cx="438860" cy="514350"/>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BM22"/>
  <sheetViews>
    <sheetView tabSelected="1" topLeftCell="A4" workbookViewId="0">
      <selection activeCell="G17" sqref="G17"/>
    </sheetView>
  </sheetViews>
  <sheetFormatPr baseColWidth="10" defaultRowHeight="15"/>
  <cols>
    <col min="1" max="1" width="1.140625" style="26" customWidth="1"/>
    <col min="10" max="10" width="0.5703125" style="26" customWidth="1"/>
  </cols>
  <sheetData>
    <row r="1" spans="1:65" ht="48" customHeight="1">
      <c r="B1" s="6"/>
      <c r="C1" s="6"/>
      <c r="D1" s="6"/>
      <c r="E1" s="6"/>
      <c r="F1" s="6"/>
      <c r="G1" s="6"/>
      <c r="H1" s="6"/>
      <c r="I1" s="6"/>
      <c r="J1" s="31"/>
    </row>
    <row r="2" spans="1:65" s="10" customFormat="1" ht="12.75" customHeight="1">
      <c r="A2" s="26"/>
      <c r="B2" s="7"/>
      <c r="C2" s="34" t="s">
        <v>19</v>
      </c>
      <c r="D2" s="7"/>
      <c r="E2" s="7"/>
      <c r="F2" s="8"/>
      <c r="G2" s="33" t="s">
        <v>20</v>
      </c>
      <c r="H2" s="8"/>
      <c r="I2" s="8"/>
      <c r="J2" s="25"/>
      <c r="K2" s="11"/>
      <c r="L2" s="12"/>
      <c r="M2" s="12"/>
      <c r="N2" s="12"/>
      <c r="O2" s="12"/>
      <c r="P2" s="12"/>
      <c r="Q2" s="12"/>
      <c r="R2" s="12"/>
      <c r="S2" s="12"/>
      <c r="T2" s="12"/>
      <c r="U2" s="13"/>
      <c r="V2" s="14"/>
      <c r="W2" s="14"/>
      <c r="X2" s="14"/>
      <c r="Y2" s="14"/>
      <c r="Z2" s="14"/>
      <c r="AA2" s="14"/>
      <c r="AB2" s="14"/>
      <c r="AC2" s="14"/>
      <c r="AD2" s="14"/>
      <c r="AE2" s="14"/>
      <c r="AF2" s="14"/>
      <c r="AG2" s="14"/>
      <c r="AH2" s="14"/>
      <c r="AI2" s="15"/>
      <c r="AJ2" s="65"/>
      <c r="AK2" s="65"/>
      <c r="AL2" s="65"/>
      <c r="AM2" s="65"/>
      <c r="AN2" s="16"/>
      <c r="AO2" s="66"/>
      <c r="AP2" s="66"/>
      <c r="AQ2" s="66"/>
      <c r="AR2" s="66"/>
      <c r="AS2" s="17"/>
      <c r="AT2" s="65"/>
      <c r="AU2" s="65"/>
      <c r="AV2" s="65"/>
      <c r="AW2" s="65"/>
      <c r="AX2" s="65"/>
      <c r="AY2" s="65"/>
      <c r="AZ2" s="65"/>
      <c r="BA2" s="65"/>
      <c r="BB2" s="9"/>
      <c r="BC2" s="9"/>
      <c r="BD2" s="9"/>
      <c r="BE2" s="9"/>
      <c r="BF2" s="9"/>
      <c r="BG2" s="9"/>
      <c r="BH2" s="9"/>
      <c r="BI2" s="9"/>
      <c r="BJ2" s="9"/>
      <c r="BK2" s="9"/>
      <c r="BL2" s="9"/>
      <c r="BM2" s="9"/>
    </row>
    <row r="3" spans="1:65">
      <c r="B3" s="76" t="s">
        <v>21</v>
      </c>
      <c r="C3" s="76"/>
      <c r="D3" s="76"/>
      <c r="E3" s="77"/>
      <c r="F3" s="77"/>
      <c r="G3" s="26"/>
      <c r="H3" s="35" t="s">
        <v>22</v>
      </c>
      <c r="I3" s="35"/>
      <c r="J3" s="35"/>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65" ht="15" customHeight="1">
      <c r="B4" s="67" t="s">
        <v>18</v>
      </c>
      <c r="C4" s="68"/>
      <c r="D4" s="68"/>
      <c r="E4" s="68"/>
      <c r="F4" s="68"/>
      <c r="G4" s="68"/>
      <c r="H4" s="68"/>
      <c r="I4" s="69"/>
    </row>
    <row r="5" spans="1:65">
      <c r="B5" s="70"/>
      <c r="C5" s="71"/>
      <c r="D5" s="71"/>
      <c r="E5" s="71"/>
      <c r="F5" s="71"/>
      <c r="G5" s="71"/>
      <c r="H5" s="71"/>
      <c r="I5" s="72"/>
    </row>
    <row r="6" spans="1:65">
      <c r="B6" s="27"/>
      <c r="C6" s="27"/>
      <c r="D6" s="27"/>
      <c r="E6" s="27"/>
      <c r="F6" s="27"/>
      <c r="G6" s="27"/>
      <c r="H6" s="27"/>
      <c r="I6" s="27"/>
    </row>
    <row r="7" spans="1:65" ht="69" customHeight="1">
      <c r="B7" s="73" t="s">
        <v>12</v>
      </c>
      <c r="C7" s="75"/>
      <c r="D7" s="75"/>
      <c r="E7" s="75"/>
      <c r="F7" s="75"/>
      <c r="G7" s="75"/>
      <c r="H7" s="75"/>
      <c r="I7" s="75"/>
    </row>
    <row r="8" spans="1:65" ht="71.25" customHeight="1">
      <c r="B8" s="73" t="s">
        <v>13</v>
      </c>
      <c r="C8" s="74"/>
      <c r="D8" s="74"/>
      <c r="E8" s="74"/>
      <c r="F8" s="74"/>
      <c r="G8" s="74"/>
      <c r="H8" s="74"/>
      <c r="I8" s="74"/>
    </row>
    <row r="9" spans="1:65" ht="18.75">
      <c r="B9" s="28"/>
      <c r="C9" s="26"/>
      <c r="D9" s="26"/>
      <c r="E9" s="26"/>
      <c r="F9" s="26"/>
      <c r="G9" s="26"/>
      <c r="H9" s="26"/>
      <c r="I9" s="26"/>
    </row>
    <row r="10" spans="1:65">
      <c r="B10" s="26"/>
      <c r="C10" s="26"/>
      <c r="D10" s="26"/>
      <c r="E10" s="26"/>
      <c r="F10" s="26"/>
      <c r="G10" s="26"/>
      <c r="H10" s="26"/>
      <c r="I10" s="26"/>
      <c r="J10" s="32"/>
      <c r="K10" s="1"/>
      <c r="L10" s="1"/>
      <c r="M10" s="1"/>
      <c r="N10" s="1"/>
      <c r="O10" s="1"/>
      <c r="P10" s="1"/>
      <c r="Q10" s="1"/>
      <c r="R10" s="1"/>
      <c r="S10" s="1"/>
      <c r="T10" s="1"/>
      <c r="U10" s="1"/>
      <c r="V10" s="1"/>
      <c r="W10" s="1"/>
      <c r="X10" s="1"/>
      <c r="Y10" s="1"/>
      <c r="Z10" s="1"/>
    </row>
    <row r="11" spans="1:65" ht="18.75">
      <c r="B11" s="28"/>
      <c r="C11" s="26"/>
      <c r="D11" s="26"/>
      <c r="E11" s="26"/>
      <c r="F11" s="26"/>
      <c r="G11" s="26"/>
      <c r="H11" s="26"/>
      <c r="I11" s="26"/>
    </row>
    <row r="12" spans="1:65">
      <c r="B12" s="29"/>
      <c r="C12" s="63" t="s">
        <v>15</v>
      </c>
      <c r="D12" s="63"/>
      <c r="E12" s="63"/>
      <c r="F12" s="63"/>
      <c r="G12" s="26"/>
      <c r="H12" s="26"/>
      <c r="I12" s="26"/>
    </row>
    <row r="13" spans="1:65">
      <c r="B13" s="29"/>
      <c r="C13" s="64" t="s">
        <v>14</v>
      </c>
      <c r="D13" s="64"/>
      <c r="E13" s="64"/>
      <c r="F13" s="64"/>
      <c r="G13" s="26"/>
      <c r="H13" s="26"/>
      <c r="I13" s="26"/>
    </row>
    <row r="14" spans="1:65">
      <c r="B14" s="29"/>
      <c r="C14" s="26"/>
      <c r="D14" s="26"/>
      <c r="E14" s="26"/>
      <c r="F14" s="26"/>
      <c r="G14" s="26"/>
      <c r="H14" s="26"/>
      <c r="I14" s="26"/>
    </row>
    <row r="15" spans="1:65">
      <c r="B15" s="26"/>
      <c r="C15" s="26"/>
      <c r="D15" s="26"/>
      <c r="E15" s="26"/>
      <c r="F15" s="26"/>
      <c r="G15" s="26"/>
      <c r="H15" s="26"/>
      <c r="I15" s="26"/>
    </row>
    <row r="16" spans="1:65">
      <c r="B16" s="26"/>
      <c r="C16" s="26"/>
      <c r="D16" s="26"/>
      <c r="E16" s="26"/>
      <c r="F16" s="26"/>
      <c r="G16" s="26"/>
      <c r="H16" s="26"/>
      <c r="I16" s="26"/>
    </row>
    <row r="17" spans="2:9">
      <c r="B17" s="26"/>
      <c r="C17" s="26"/>
      <c r="D17" s="26"/>
      <c r="E17" s="26"/>
      <c r="F17" s="26"/>
      <c r="G17" s="26"/>
      <c r="H17" s="26"/>
      <c r="I17" s="26"/>
    </row>
    <row r="18" spans="2:9">
      <c r="B18" s="30" t="s">
        <v>23</v>
      </c>
      <c r="C18" s="26"/>
      <c r="D18" s="26"/>
      <c r="E18" s="26"/>
      <c r="F18" s="26"/>
      <c r="G18" s="26"/>
      <c r="H18" s="26"/>
      <c r="I18" s="26"/>
    </row>
    <row r="19" spans="2:9">
      <c r="B19" s="26"/>
      <c r="C19" s="26"/>
      <c r="D19" s="26"/>
      <c r="E19" s="26"/>
      <c r="F19" s="26"/>
      <c r="G19" s="26"/>
      <c r="H19" s="26"/>
      <c r="I19" s="26"/>
    </row>
    <row r="20" spans="2:9">
      <c r="B20" s="26"/>
      <c r="C20" s="26"/>
      <c r="D20" s="26"/>
      <c r="E20" s="26"/>
      <c r="F20" s="26"/>
      <c r="G20" s="26"/>
      <c r="H20" s="26"/>
      <c r="I20" s="26"/>
    </row>
    <row r="21" spans="2:9">
      <c r="B21" s="26"/>
      <c r="C21" s="26"/>
      <c r="D21" s="26"/>
      <c r="E21" s="26"/>
      <c r="F21" s="26"/>
      <c r="G21" s="26"/>
      <c r="H21" s="26"/>
      <c r="I21" s="26"/>
    </row>
    <row r="22" spans="2:9">
      <c r="B22" s="26"/>
      <c r="C22" s="26"/>
      <c r="D22" s="26"/>
      <c r="E22" s="26"/>
      <c r="F22" s="26"/>
      <c r="G22" s="26"/>
      <c r="H22" s="26"/>
      <c r="I22" s="26"/>
    </row>
  </sheetData>
  <mergeCells count="9">
    <mergeCell ref="C12:F12"/>
    <mergeCell ref="C13:F13"/>
    <mergeCell ref="AJ2:AM2"/>
    <mergeCell ref="AO2:AR2"/>
    <mergeCell ref="AT2:BA2"/>
    <mergeCell ref="B4:I5"/>
    <mergeCell ref="B8:I8"/>
    <mergeCell ref="B7:I7"/>
    <mergeCell ref="B3:F3"/>
  </mergeCells>
  <pageMargins left="0.7" right="0.7" top="0.78740157499999996" bottom="0.78740157499999996" header="0.3" footer="0.3"/>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dimension ref="A1:BM133"/>
  <sheetViews>
    <sheetView workbookViewId="0">
      <selection activeCell="L9" sqref="L9"/>
    </sheetView>
  </sheetViews>
  <sheetFormatPr baseColWidth="10" defaultRowHeight="15"/>
  <cols>
    <col min="1" max="1" width="0.5703125" style="26" customWidth="1"/>
    <col min="2" max="8" width="11.5703125" customWidth="1"/>
    <col min="9" max="9" width="1" customWidth="1"/>
    <col min="10" max="10" width="0.7109375" style="26" customWidth="1"/>
  </cols>
  <sheetData>
    <row r="1" spans="1:65" ht="48" customHeight="1">
      <c r="B1" s="6"/>
      <c r="C1" s="6"/>
      <c r="D1" s="6"/>
      <c r="E1" s="6"/>
      <c r="F1" s="6"/>
      <c r="G1" s="6"/>
      <c r="H1" s="6"/>
      <c r="I1" s="6"/>
      <c r="J1" s="31"/>
    </row>
    <row r="2" spans="1:65" s="10" customFormat="1" ht="12.75" customHeight="1">
      <c r="A2" s="26"/>
      <c r="B2" s="7"/>
      <c r="C2" s="34" t="s">
        <v>19</v>
      </c>
      <c r="D2" s="7"/>
      <c r="E2" s="7"/>
      <c r="F2" s="8"/>
      <c r="G2" s="33" t="s">
        <v>20</v>
      </c>
      <c r="H2" s="8"/>
      <c r="I2" s="8"/>
      <c r="J2" s="25"/>
      <c r="K2" s="11"/>
      <c r="L2" s="12"/>
      <c r="M2" s="12"/>
      <c r="N2" s="12"/>
      <c r="O2" s="12"/>
      <c r="P2" s="12"/>
      <c r="Q2" s="12"/>
      <c r="R2" s="12"/>
      <c r="S2" s="12"/>
      <c r="T2" s="12"/>
      <c r="U2" s="13"/>
      <c r="V2" s="14"/>
      <c r="W2" s="14"/>
      <c r="X2" s="14"/>
      <c r="Y2" s="14"/>
      <c r="Z2" s="14"/>
      <c r="AA2" s="14"/>
      <c r="AB2" s="14"/>
      <c r="AC2" s="14"/>
      <c r="AD2" s="14"/>
      <c r="AE2" s="14"/>
      <c r="AF2" s="14"/>
      <c r="AG2" s="14"/>
      <c r="AH2" s="14"/>
      <c r="AI2" s="15"/>
      <c r="AJ2" s="65"/>
      <c r="AK2" s="65"/>
      <c r="AL2" s="65"/>
      <c r="AM2" s="65"/>
      <c r="AN2" s="16"/>
      <c r="AO2" s="66"/>
      <c r="AP2" s="66"/>
      <c r="AQ2" s="66"/>
      <c r="AR2" s="66"/>
      <c r="AS2" s="17"/>
      <c r="AT2" s="65"/>
      <c r="AU2" s="65"/>
      <c r="AV2" s="65"/>
      <c r="AW2" s="65"/>
      <c r="AX2" s="65"/>
      <c r="AY2" s="65"/>
      <c r="AZ2" s="65"/>
      <c r="BA2" s="65"/>
      <c r="BB2" s="9"/>
      <c r="BC2" s="9"/>
      <c r="BD2" s="9"/>
      <c r="BE2" s="9"/>
      <c r="BF2" s="9"/>
      <c r="BG2" s="9"/>
      <c r="BH2" s="9"/>
      <c r="BI2" s="9"/>
      <c r="BJ2" s="9"/>
      <c r="BK2" s="9"/>
      <c r="BL2" s="9"/>
      <c r="BM2" s="9"/>
    </row>
    <row r="3" spans="1:65">
      <c r="B3" s="76" t="s">
        <v>21</v>
      </c>
      <c r="C3" s="76"/>
      <c r="D3" s="76"/>
      <c r="E3" s="87"/>
      <c r="F3" s="87"/>
      <c r="G3" s="54" t="s">
        <v>22</v>
      </c>
      <c r="H3" s="35"/>
      <c r="I3" s="35"/>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65" ht="15" customHeight="1">
      <c r="B4" s="67" t="s">
        <v>18</v>
      </c>
      <c r="C4" s="80"/>
      <c r="D4" s="80"/>
      <c r="E4" s="80"/>
      <c r="F4" s="80"/>
      <c r="G4" s="80"/>
      <c r="H4" s="80"/>
      <c r="I4" s="81"/>
    </row>
    <row r="5" spans="1:65">
      <c r="B5" s="82"/>
      <c r="C5" s="83"/>
      <c r="D5" s="83"/>
      <c r="E5" s="83"/>
      <c r="F5" s="83"/>
      <c r="G5" s="83"/>
      <c r="H5" s="83"/>
      <c r="I5" s="84"/>
    </row>
    <row r="6" spans="1:65">
      <c r="B6" s="26"/>
      <c r="C6" s="26"/>
      <c r="D6" s="26"/>
      <c r="E6" s="26"/>
      <c r="F6" s="26"/>
      <c r="G6" s="26"/>
      <c r="H6" s="26"/>
      <c r="I6" s="26"/>
    </row>
    <row r="7" spans="1:65">
      <c r="B7" s="26"/>
      <c r="C7" s="26"/>
      <c r="D7" s="26"/>
      <c r="E7" s="26"/>
      <c r="F7" s="26"/>
      <c r="G7" s="26"/>
      <c r="H7" s="26"/>
      <c r="I7" s="26"/>
    </row>
    <row r="8" spans="1:65">
      <c r="B8" s="26"/>
      <c r="C8" s="26"/>
      <c r="D8" s="26"/>
      <c r="E8" s="26"/>
      <c r="F8" s="26"/>
      <c r="G8" s="26"/>
      <c r="H8" s="26"/>
      <c r="I8" s="26"/>
    </row>
    <row r="9" spans="1:65" ht="15.75" thickBot="1">
      <c r="B9" s="26"/>
      <c r="C9" s="26"/>
      <c r="D9" s="26"/>
      <c r="E9" s="26"/>
      <c r="F9" s="26"/>
      <c r="G9" s="26"/>
      <c r="H9" s="26"/>
      <c r="I9" s="26"/>
      <c r="J9" s="32"/>
      <c r="K9" s="1"/>
      <c r="L9" s="1"/>
      <c r="M9" s="1"/>
      <c r="N9" s="1"/>
      <c r="O9" s="1"/>
      <c r="P9" s="1"/>
      <c r="Q9" s="1"/>
      <c r="R9" s="1"/>
      <c r="S9" s="1"/>
      <c r="T9" s="1"/>
      <c r="U9" s="1"/>
      <c r="V9" s="1"/>
      <c r="W9" s="1"/>
      <c r="X9" s="1"/>
      <c r="Y9" s="1"/>
      <c r="Z9" s="1"/>
    </row>
    <row r="10" spans="1:65">
      <c r="B10" s="55" t="s">
        <v>6</v>
      </c>
      <c r="C10" s="56"/>
      <c r="D10" s="19">
        <v>24000</v>
      </c>
      <c r="E10" s="54"/>
      <c r="F10" s="54"/>
      <c r="G10" s="54"/>
      <c r="H10" s="54"/>
      <c r="I10" s="26"/>
      <c r="J10" s="32"/>
      <c r="K10" s="1"/>
      <c r="L10" s="1"/>
      <c r="M10" s="1"/>
      <c r="N10" s="1"/>
      <c r="O10" s="1"/>
      <c r="P10" s="1"/>
      <c r="Q10" s="1"/>
      <c r="R10" s="1"/>
      <c r="S10" s="1"/>
      <c r="T10" s="1"/>
      <c r="U10" s="1"/>
      <c r="V10" s="1"/>
      <c r="W10" s="1"/>
      <c r="X10" s="1"/>
      <c r="Y10" s="1"/>
      <c r="Z10" s="1"/>
    </row>
    <row r="11" spans="1:65">
      <c r="B11" s="57" t="s">
        <v>7</v>
      </c>
      <c r="C11" s="58"/>
      <c r="D11" s="20">
        <v>1</v>
      </c>
      <c r="E11" s="54"/>
      <c r="F11" s="54"/>
      <c r="G11" s="54"/>
      <c r="H11" s="54"/>
      <c r="I11" s="26"/>
      <c r="J11" s="46"/>
      <c r="K11" s="24"/>
      <c r="L11" s="24"/>
      <c r="M11" s="24"/>
      <c r="N11" s="24"/>
      <c r="O11" s="24"/>
      <c r="P11" s="24"/>
      <c r="Q11" s="24"/>
      <c r="R11" s="85"/>
      <c r="S11" s="79"/>
      <c r="T11" s="79"/>
      <c r="U11" s="79"/>
      <c r="V11" s="2"/>
      <c r="W11" s="2"/>
      <c r="X11" s="2"/>
      <c r="Y11" s="2"/>
      <c r="Z11" s="2"/>
    </row>
    <row r="12" spans="1:65">
      <c r="B12" s="57" t="s">
        <v>8</v>
      </c>
      <c r="C12" s="58"/>
      <c r="D12" s="21">
        <v>120</v>
      </c>
      <c r="E12" s="54"/>
      <c r="F12" s="54"/>
      <c r="G12" s="54"/>
      <c r="H12" s="54"/>
      <c r="I12" s="26"/>
      <c r="J12" s="46"/>
      <c r="K12" s="24"/>
      <c r="L12" s="24"/>
      <c r="M12" s="24"/>
      <c r="N12" s="24"/>
      <c r="O12" s="24"/>
      <c r="P12" s="24"/>
      <c r="Q12" s="24"/>
      <c r="R12" s="86"/>
      <c r="S12" s="79"/>
      <c r="T12" s="79"/>
      <c r="U12" s="79"/>
      <c r="V12" s="2"/>
      <c r="W12" s="2"/>
      <c r="X12" s="2"/>
      <c r="Y12" s="2"/>
      <c r="Z12" s="2"/>
    </row>
    <row r="13" spans="1:65" ht="15.75" thickBot="1">
      <c r="B13" s="59" t="s">
        <v>9</v>
      </c>
      <c r="C13" s="60"/>
      <c r="D13" s="22">
        <v>0.25</v>
      </c>
      <c r="E13" s="54"/>
      <c r="F13" s="54"/>
      <c r="G13" s="54"/>
      <c r="H13" s="54"/>
      <c r="I13" s="26"/>
      <c r="J13" s="46"/>
      <c r="K13" s="24"/>
      <c r="L13" s="24"/>
      <c r="M13" s="24"/>
      <c r="N13" s="24"/>
      <c r="O13" s="24"/>
      <c r="P13" s="24"/>
      <c r="Q13" s="24"/>
      <c r="R13" s="86"/>
      <c r="S13" s="79"/>
      <c r="T13" s="79"/>
      <c r="U13" s="79"/>
      <c r="V13" s="2"/>
      <c r="W13" s="2"/>
      <c r="X13" s="2"/>
      <c r="Y13" s="2"/>
      <c r="Z13" s="2"/>
    </row>
    <row r="14" spans="1:65">
      <c r="B14" s="54"/>
      <c r="C14" s="54"/>
      <c r="D14" s="54"/>
      <c r="E14" s="54"/>
      <c r="F14" s="54"/>
      <c r="G14" s="54"/>
      <c r="H14" s="54"/>
      <c r="I14" s="26"/>
      <c r="J14" s="46"/>
      <c r="K14" s="24"/>
      <c r="L14" s="24"/>
      <c r="M14" s="24"/>
      <c r="N14" s="24"/>
      <c r="O14" s="24"/>
      <c r="P14" s="24"/>
      <c r="Q14" s="24"/>
      <c r="R14" s="78"/>
      <c r="S14" s="79"/>
      <c r="T14" s="79"/>
      <c r="U14" s="79"/>
      <c r="V14" s="2"/>
      <c r="W14" s="2"/>
      <c r="X14" s="2"/>
      <c r="Y14" s="2"/>
      <c r="Z14" s="2"/>
    </row>
    <row r="15" spans="1:65" ht="15.75" thickBot="1">
      <c r="B15" s="54"/>
      <c r="C15" s="54"/>
      <c r="D15" s="54"/>
      <c r="E15" s="54"/>
      <c r="F15" s="54"/>
      <c r="G15" s="54"/>
      <c r="H15" s="54"/>
      <c r="I15" s="26"/>
      <c r="K15" s="3"/>
      <c r="L15" s="3"/>
      <c r="M15" s="3"/>
      <c r="N15" s="3"/>
      <c r="O15" s="3"/>
      <c r="P15" s="3"/>
      <c r="Q15" s="3"/>
      <c r="R15" s="3"/>
      <c r="S15" s="3"/>
      <c r="T15" s="3"/>
      <c r="U15" s="3"/>
      <c r="V15" s="3"/>
      <c r="W15" s="3"/>
      <c r="X15" s="3"/>
      <c r="Y15" s="3"/>
      <c r="Z15" s="3"/>
    </row>
    <row r="16" spans="1:65" ht="51.75" thickBot="1">
      <c r="B16" s="18" t="s">
        <v>0</v>
      </c>
      <c r="C16" s="4" t="s">
        <v>11</v>
      </c>
      <c r="D16" s="4" t="s">
        <v>1</v>
      </c>
      <c r="E16" s="4" t="s">
        <v>2</v>
      </c>
      <c r="F16" s="4" t="s">
        <v>3</v>
      </c>
      <c r="G16" s="4" t="s">
        <v>4</v>
      </c>
      <c r="H16" s="5" t="s">
        <v>5</v>
      </c>
      <c r="I16" s="26"/>
      <c r="K16" s="3"/>
      <c r="L16" s="3"/>
      <c r="M16" s="3"/>
      <c r="N16" s="3"/>
      <c r="O16" s="3"/>
      <c r="P16" s="3"/>
      <c r="Q16" s="3"/>
      <c r="R16" s="3"/>
      <c r="S16" s="3"/>
      <c r="T16" s="3"/>
      <c r="U16" s="3"/>
      <c r="V16" s="3"/>
      <c r="W16" s="3"/>
      <c r="X16" s="3"/>
      <c r="Y16" s="3"/>
      <c r="Z16" s="3"/>
    </row>
    <row r="17" spans="2:26">
      <c r="B17" s="47">
        <v>1</v>
      </c>
      <c r="C17" s="48">
        <f t="shared" ref="C17:C28" si="0">$D$10/B17</f>
        <v>24000</v>
      </c>
      <c r="D17" s="49">
        <f t="shared" ref="D17:D28" si="1">C17*$D$11</f>
        <v>24000</v>
      </c>
      <c r="E17" s="49">
        <f>D17/2</f>
        <v>12000</v>
      </c>
      <c r="F17" s="49">
        <f>E17*$D$13</f>
        <v>3000</v>
      </c>
      <c r="G17" s="50">
        <f>B17*$D$12</f>
        <v>120</v>
      </c>
      <c r="H17" s="51">
        <f>F17+G17</f>
        <v>3120</v>
      </c>
      <c r="I17" s="26"/>
      <c r="K17" s="3"/>
      <c r="L17" s="3"/>
      <c r="M17" s="3"/>
      <c r="N17" s="3"/>
      <c r="O17" s="3"/>
      <c r="P17" s="3"/>
      <c r="Q17" s="3"/>
      <c r="R17" s="3"/>
      <c r="S17" s="3"/>
      <c r="T17" s="3"/>
      <c r="U17" s="3"/>
      <c r="V17" s="3"/>
      <c r="W17" s="3"/>
      <c r="X17" s="3"/>
      <c r="Y17" s="3"/>
      <c r="Z17" s="3"/>
    </row>
    <row r="18" spans="2:26">
      <c r="B18" s="52">
        <v>2</v>
      </c>
      <c r="C18" s="53">
        <f t="shared" si="0"/>
        <v>12000</v>
      </c>
      <c r="D18" s="36">
        <f t="shared" si="1"/>
        <v>12000</v>
      </c>
      <c r="E18" s="36">
        <f t="shared" ref="E18:E28" si="2">D18/2</f>
        <v>6000</v>
      </c>
      <c r="F18" s="36">
        <f t="shared" ref="F18:F28" si="3">E18*$D$13</f>
        <v>1500</v>
      </c>
      <c r="G18" s="37">
        <f t="shared" ref="G18:G28" si="4">B18*$D$12</f>
        <v>240</v>
      </c>
      <c r="H18" s="38">
        <f t="shared" ref="H18:H28" si="5">F18+G18</f>
        <v>1740</v>
      </c>
      <c r="I18" s="26"/>
    </row>
    <row r="19" spans="2:26">
      <c r="B19" s="52">
        <v>3</v>
      </c>
      <c r="C19" s="53">
        <f t="shared" si="0"/>
        <v>8000</v>
      </c>
      <c r="D19" s="36">
        <f t="shared" si="1"/>
        <v>8000</v>
      </c>
      <c r="E19" s="36">
        <f t="shared" si="2"/>
        <v>4000</v>
      </c>
      <c r="F19" s="36">
        <f t="shared" si="3"/>
        <v>1000</v>
      </c>
      <c r="G19" s="37">
        <f t="shared" si="4"/>
        <v>360</v>
      </c>
      <c r="H19" s="38">
        <f t="shared" si="5"/>
        <v>1360</v>
      </c>
      <c r="I19" s="26"/>
    </row>
    <row r="20" spans="2:26">
      <c r="B20" s="52">
        <v>4</v>
      </c>
      <c r="C20" s="53">
        <f t="shared" si="0"/>
        <v>6000</v>
      </c>
      <c r="D20" s="36">
        <f t="shared" si="1"/>
        <v>6000</v>
      </c>
      <c r="E20" s="36">
        <f t="shared" si="2"/>
        <v>3000</v>
      </c>
      <c r="F20" s="36">
        <f t="shared" si="3"/>
        <v>750</v>
      </c>
      <c r="G20" s="37">
        <f t="shared" si="4"/>
        <v>480</v>
      </c>
      <c r="H20" s="38">
        <f t="shared" si="5"/>
        <v>1230</v>
      </c>
      <c r="I20" s="26"/>
    </row>
    <row r="21" spans="2:26">
      <c r="B21" s="52">
        <v>5</v>
      </c>
      <c r="C21" s="53">
        <f t="shared" si="0"/>
        <v>4800</v>
      </c>
      <c r="D21" s="36">
        <f t="shared" si="1"/>
        <v>4800</v>
      </c>
      <c r="E21" s="36">
        <f t="shared" si="2"/>
        <v>2400</v>
      </c>
      <c r="F21" s="36">
        <f t="shared" si="3"/>
        <v>600</v>
      </c>
      <c r="G21" s="37">
        <f t="shared" si="4"/>
        <v>600</v>
      </c>
      <c r="H21" s="38">
        <f t="shared" si="5"/>
        <v>1200</v>
      </c>
      <c r="I21" s="26"/>
    </row>
    <row r="22" spans="2:26">
      <c r="B22" s="52">
        <v>6</v>
      </c>
      <c r="C22" s="53">
        <f t="shared" si="0"/>
        <v>4000</v>
      </c>
      <c r="D22" s="36">
        <f t="shared" si="1"/>
        <v>4000</v>
      </c>
      <c r="E22" s="36">
        <f t="shared" si="2"/>
        <v>2000</v>
      </c>
      <c r="F22" s="36">
        <f t="shared" si="3"/>
        <v>500</v>
      </c>
      <c r="G22" s="37">
        <f t="shared" si="4"/>
        <v>720</v>
      </c>
      <c r="H22" s="38">
        <f t="shared" si="5"/>
        <v>1220</v>
      </c>
      <c r="I22" s="26"/>
    </row>
    <row r="23" spans="2:26">
      <c r="B23" s="52">
        <v>7</v>
      </c>
      <c r="C23" s="53">
        <f t="shared" si="0"/>
        <v>3428.5714285714284</v>
      </c>
      <c r="D23" s="36">
        <f t="shared" si="1"/>
        <v>3428.5714285714284</v>
      </c>
      <c r="E23" s="36">
        <f t="shared" si="2"/>
        <v>1714.2857142857142</v>
      </c>
      <c r="F23" s="36">
        <f t="shared" si="3"/>
        <v>428.57142857142856</v>
      </c>
      <c r="G23" s="37">
        <f t="shared" si="4"/>
        <v>840</v>
      </c>
      <c r="H23" s="38">
        <f t="shared" si="5"/>
        <v>1268.5714285714284</v>
      </c>
      <c r="I23" s="26"/>
    </row>
    <row r="24" spans="2:26">
      <c r="B24" s="52">
        <v>8</v>
      </c>
      <c r="C24" s="53">
        <f t="shared" si="0"/>
        <v>3000</v>
      </c>
      <c r="D24" s="36">
        <f t="shared" si="1"/>
        <v>3000</v>
      </c>
      <c r="E24" s="36">
        <f t="shared" si="2"/>
        <v>1500</v>
      </c>
      <c r="F24" s="36">
        <f t="shared" si="3"/>
        <v>375</v>
      </c>
      <c r="G24" s="37">
        <f t="shared" si="4"/>
        <v>960</v>
      </c>
      <c r="H24" s="38">
        <f t="shared" si="5"/>
        <v>1335</v>
      </c>
      <c r="I24" s="26"/>
    </row>
    <row r="25" spans="2:26">
      <c r="B25" s="52">
        <v>9</v>
      </c>
      <c r="C25" s="53">
        <f t="shared" si="0"/>
        <v>2666.6666666666665</v>
      </c>
      <c r="D25" s="36">
        <f t="shared" si="1"/>
        <v>2666.6666666666665</v>
      </c>
      <c r="E25" s="36">
        <f t="shared" si="2"/>
        <v>1333.3333333333333</v>
      </c>
      <c r="F25" s="36">
        <f t="shared" si="3"/>
        <v>333.33333333333331</v>
      </c>
      <c r="G25" s="37">
        <f t="shared" si="4"/>
        <v>1080</v>
      </c>
      <c r="H25" s="38">
        <f t="shared" si="5"/>
        <v>1413.3333333333333</v>
      </c>
      <c r="I25" s="26"/>
    </row>
    <row r="26" spans="2:26">
      <c r="B26" s="52">
        <v>10</v>
      </c>
      <c r="C26" s="53">
        <f t="shared" si="0"/>
        <v>2400</v>
      </c>
      <c r="D26" s="36">
        <f t="shared" si="1"/>
        <v>2400</v>
      </c>
      <c r="E26" s="36">
        <f t="shared" si="2"/>
        <v>1200</v>
      </c>
      <c r="F26" s="36">
        <f t="shared" si="3"/>
        <v>300</v>
      </c>
      <c r="G26" s="37">
        <f t="shared" si="4"/>
        <v>1200</v>
      </c>
      <c r="H26" s="38">
        <f t="shared" si="5"/>
        <v>1500</v>
      </c>
      <c r="I26" s="26"/>
    </row>
    <row r="27" spans="2:26">
      <c r="B27" s="52">
        <v>11</v>
      </c>
      <c r="C27" s="53">
        <f t="shared" si="0"/>
        <v>2181.818181818182</v>
      </c>
      <c r="D27" s="36">
        <f t="shared" si="1"/>
        <v>2181.818181818182</v>
      </c>
      <c r="E27" s="36">
        <f t="shared" si="2"/>
        <v>1090.909090909091</v>
      </c>
      <c r="F27" s="36">
        <f t="shared" si="3"/>
        <v>272.72727272727275</v>
      </c>
      <c r="G27" s="37">
        <f t="shared" si="4"/>
        <v>1320</v>
      </c>
      <c r="H27" s="38">
        <f t="shared" si="5"/>
        <v>1592.7272727272727</v>
      </c>
      <c r="I27" s="26"/>
    </row>
    <row r="28" spans="2:26" ht="15.75" thickBot="1">
      <c r="B28" s="43">
        <v>12</v>
      </c>
      <c r="C28" s="44">
        <f t="shared" si="0"/>
        <v>2000</v>
      </c>
      <c r="D28" s="39">
        <f t="shared" si="1"/>
        <v>2000</v>
      </c>
      <c r="E28" s="39">
        <f t="shared" si="2"/>
        <v>1000</v>
      </c>
      <c r="F28" s="39">
        <f t="shared" si="3"/>
        <v>250</v>
      </c>
      <c r="G28" s="40">
        <f t="shared" si="4"/>
        <v>1440</v>
      </c>
      <c r="H28" s="41">
        <f t="shared" si="5"/>
        <v>1690</v>
      </c>
      <c r="I28" s="26"/>
    </row>
    <row r="29" spans="2:26">
      <c r="B29" s="42"/>
      <c r="C29" s="42"/>
      <c r="D29" s="42"/>
      <c r="E29" s="42"/>
      <c r="F29" s="42"/>
      <c r="G29" s="42"/>
      <c r="H29" s="42"/>
      <c r="I29" s="26"/>
    </row>
    <row r="30" spans="2:26">
      <c r="B30" s="42"/>
      <c r="C30" s="42"/>
      <c r="D30" s="42"/>
      <c r="E30" s="42"/>
      <c r="F30" s="42"/>
      <c r="G30" s="42"/>
      <c r="H30" s="42"/>
      <c r="I30" s="26"/>
    </row>
    <row r="31" spans="2:26" ht="15.75" thickBot="1">
      <c r="B31" s="42"/>
      <c r="C31" s="42"/>
      <c r="D31" s="42"/>
      <c r="E31" s="42"/>
      <c r="F31" s="42"/>
      <c r="G31" s="42"/>
      <c r="H31" s="42"/>
      <c r="I31" s="26"/>
    </row>
    <row r="32" spans="2:26" ht="16.5" thickBot="1">
      <c r="B32" s="61" t="s">
        <v>10</v>
      </c>
      <c r="C32" s="45"/>
      <c r="D32" s="23">
        <f>INDEX(C17:C28,MATCH(MIN(H17:H28),H17:H28,0))</f>
        <v>4800</v>
      </c>
      <c r="E32" s="42"/>
      <c r="F32" s="42"/>
      <c r="G32" s="42"/>
      <c r="H32" s="42"/>
      <c r="I32" s="26"/>
    </row>
    <row r="33" spans="2:9">
      <c r="B33" s="26"/>
      <c r="C33" s="26"/>
      <c r="D33" s="26"/>
      <c r="E33" s="26"/>
      <c r="F33" s="26"/>
      <c r="G33" s="26"/>
      <c r="H33" s="26"/>
      <c r="I33" s="26"/>
    </row>
    <row r="34" spans="2:9">
      <c r="B34" s="26"/>
      <c r="C34" s="26"/>
      <c r="D34" s="26"/>
      <c r="E34" s="26"/>
      <c r="F34" s="26"/>
      <c r="G34" s="26"/>
      <c r="H34" s="26"/>
      <c r="I34" s="26"/>
    </row>
    <row r="35" spans="2:9">
      <c r="B35" s="26"/>
      <c r="C35" s="26"/>
      <c r="D35" s="26"/>
      <c r="E35" s="26"/>
      <c r="F35" s="26"/>
      <c r="G35" s="26"/>
      <c r="H35" s="26"/>
      <c r="I35" s="26"/>
    </row>
    <row r="36" spans="2:9">
      <c r="B36" s="26"/>
      <c r="C36" s="26"/>
      <c r="D36" s="26"/>
      <c r="E36" s="26"/>
      <c r="F36" s="26"/>
      <c r="G36" s="26"/>
      <c r="H36" s="26"/>
      <c r="I36" s="26"/>
    </row>
    <row r="37" spans="2:9">
      <c r="B37" s="26"/>
      <c r="C37" s="26"/>
      <c r="D37" s="26"/>
      <c r="E37" s="26"/>
      <c r="F37" s="26"/>
      <c r="G37" s="26"/>
      <c r="H37" s="26"/>
      <c r="I37" s="26"/>
    </row>
    <row r="38" spans="2:9">
      <c r="B38" s="26"/>
      <c r="C38" s="26"/>
      <c r="D38" s="26"/>
      <c r="E38" s="26"/>
      <c r="F38" s="26"/>
      <c r="G38" s="26"/>
      <c r="H38" s="26"/>
      <c r="I38" s="26"/>
    </row>
    <row r="39" spans="2:9">
      <c r="B39" s="26"/>
      <c r="C39" s="26"/>
      <c r="D39" s="26"/>
      <c r="E39" s="26"/>
      <c r="F39" s="26"/>
      <c r="G39" s="26"/>
      <c r="H39" s="26"/>
      <c r="I39" s="26"/>
    </row>
    <row r="40" spans="2:9">
      <c r="B40" s="3"/>
      <c r="C40" s="3"/>
      <c r="D40" s="3"/>
      <c r="E40" s="3"/>
      <c r="F40" s="3"/>
      <c r="G40" s="3"/>
      <c r="H40" s="3"/>
      <c r="I40" s="3"/>
    </row>
    <row r="41" spans="2:9">
      <c r="B41" s="3"/>
      <c r="C41" s="3"/>
      <c r="D41" s="3"/>
      <c r="E41" s="3"/>
      <c r="F41" s="3"/>
      <c r="G41" s="3"/>
      <c r="H41" s="3"/>
      <c r="I41" s="3"/>
    </row>
    <row r="42" spans="2:9">
      <c r="B42" s="3"/>
      <c r="C42" s="3"/>
      <c r="D42" s="3"/>
      <c r="E42" s="3"/>
      <c r="F42" s="3"/>
      <c r="G42" s="3"/>
      <c r="H42" s="3"/>
      <c r="I42" s="3"/>
    </row>
    <row r="43" spans="2:9">
      <c r="B43" s="3"/>
      <c r="C43" s="3"/>
      <c r="D43" s="3"/>
      <c r="E43" s="3"/>
      <c r="F43" s="3"/>
      <c r="G43" s="3"/>
      <c r="H43" s="3"/>
      <c r="I43" s="3"/>
    </row>
    <row r="44" spans="2:9">
      <c r="B44" s="3"/>
      <c r="C44" s="3"/>
      <c r="D44" s="3"/>
      <c r="E44" s="3"/>
      <c r="F44" s="3"/>
      <c r="G44" s="3"/>
      <c r="H44" s="3"/>
      <c r="I44" s="3"/>
    </row>
    <row r="45" spans="2:9">
      <c r="B45" s="3"/>
      <c r="C45" s="3"/>
      <c r="D45" s="3"/>
      <c r="E45" s="3"/>
      <c r="F45" s="3"/>
      <c r="G45" s="3"/>
      <c r="H45" s="3"/>
      <c r="I45" s="3"/>
    </row>
    <row r="46" spans="2:9">
      <c r="B46" s="3"/>
      <c r="C46" s="3"/>
      <c r="D46" s="3"/>
      <c r="E46" s="3"/>
      <c r="F46" s="3"/>
      <c r="G46" s="3"/>
      <c r="H46" s="3"/>
      <c r="I46" s="3"/>
    </row>
    <row r="47" spans="2:9">
      <c r="B47" s="3"/>
      <c r="C47" s="3"/>
      <c r="D47" s="3"/>
      <c r="E47" s="3"/>
      <c r="F47" s="3"/>
      <c r="G47" s="3"/>
      <c r="H47" s="3"/>
      <c r="I47" s="3"/>
    </row>
    <row r="48" spans="2:9">
      <c r="B48" s="3"/>
      <c r="C48" s="3"/>
      <c r="D48" s="3"/>
      <c r="E48" s="3"/>
      <c r="F48" s="3"/>
      <c r="G48" s="3"/>
      <c r="H48" s="3"/>
      <c r="I48" s="3"/>
    </row>
    <row r="49" spans="2:9">
      <c r="B49" s="3"/>
      <c r="C49" s="3"/>
      <c r="D49" s="3"/>
      <c r="E49" s="3"/>
      <c r="F49" s="3"/>
      <c r="G49" s="3"/>
      <c r="H49" s="3"/>
      <c r="I49" s="3"/>
    </row>
    <row r="50" spans="2:9">
      <c r="B50" s="3"/>
      <c r="C50" s="3"/>
      <c r="D50" s="3"/>
      <c r="E50" s="3"/>
      <c r="F50" s="3"/>
      <c r="G50" s="3"/>
      <c r="H50" s="3"/>
      <c r="I50" s="3"/>
    </row>
    <row r="51" spans="2:9">
      <c r="B51" s="3"/>
      <c r="C51" s="3"/>
      <c r="D51" s="3"/>
      <c r="E51" s="3"/>
      <c r="F51" s="3"/>
      <c r="G51" s="3"/>
      <c r="H51" s="3"/>
      <c r="I51" s="3"/>
    </row>
    <row r="52" spans="2:9">
      <c r="B52" s="3"/>
      <c r="C52" s="3"/>
      <c r="D52" s="3"/>
      <c r="E52" s="3"/>
      <c r="F52" s="3"/>
      <c r="G52" s="3"/>
      <c r="H52" s="3"/>
      <c r="I52" s="3"/>
    </row>
    <row r="53" spans="2:9">
      <c r="B53" s="3"/>
      <c r="C53" s="3"/>
      <c r="D53" s="3"/>
      <c r="E53" s="3"/>
      <c r="F53" s="3"/>
      <c r="G53" s="3"/>
      <c r="H53" s="3"/>
      <c r="I53" s="3"/>
    </row>
    <row r="54" spans="2:9">
      <c r="B54" s="3"/>
      <c r="C54" s="3"/>
      <c r="D54" s="3"/>
      <c r="E54" s="3"/>
      <c r="F54" s="3"/>
      <c r="G54" s="3"/>
      <c r="H54" s="3"/>
      <c r="I54" s="3"/>
    </row>
    <row r="55" spans="2:9">
      <c r="B55" s="3"/>
      <c r="C55" s="3"/>
      <c r="D55" s="3"/>
      <c r="E55" s="3"/>
      <c r="F55" s="3"/>
      <c r="G55" s="3"/>
      <c r="H55" s="3"/>
      <c r="I55" s="3"/>
    </row>
    <row r="56" spans="2:9">
      <c r="B56" s="3"/>
      <c r="C56" s="3"/>
      <c r="D56" s="3"/>
      <c r="E56" s="3"/>
      <c r="F56" s="3"/>
      <c r="G56" s="3"/>
      <c r="H56" s="3"/>
      <c r="I56" s="3"/>
    </row>
    <row r="57" spans="2:9">
      <c r="B57" s="3"/>
      <c r="C57" s="3"/>
      <c r="D57" s="3"/>
      <c r="E57" s="3"/>
      <c r="F57" s="3"/>
      <c r="G57" s="3"/>
      <c r="H57" s="3"/>
      <c r="I57" s="3"/>
    </row>
    <row r="58" spans="2:9">
      <c r="B58" s="3"/>
      <c r="C58" s="3"/>
      <c r="D58" s="3"/>
      <c r="E58" s="3"/>
      <c r="F58" s="3"/>
      <c r="G58" s="3"/>
      <c r="H58" s="3"/>
      <c r="I58" s="3"/>
    </row>
    <row r="59" spans="2:9">
      <c r="B59" s="3"/>
      <c r="C59" s="3"/>
      <c r="D59" s="3"/>
      <c r="E59" s="3"/>
      <c r="F59" s="3"/>
      <c r="G59" s="3"/>
      <c r="H59" s="3"/>
      <c r="I59" s="3"/>
    </row>
    <row r="60" spans="2:9">
      <c r="B60" s="3"/>
      <c r="C60" s="3"/>
      <c r="D60" s="3"/>
      <c r="E60" s="3"/>
      <c r="F60" s="3"/>
      <c r="G60" s="3"/>
      <c r="H60" s="3"/>
      <c r="I60" s="3"/>
    </row>
    <row r="61" spans="2:9">
      <c r="B61" s="3"/>
      <c r="C61" s="3"/>
      <c r="D61" s="3"/>
      <c r="E61" s="3"/>
      <c r="F61" s="3"/>
      <c r="G61" s="3"/>
      <c r="H61" s="3"/>
      <c r="I61" s="3"/>
    </row>
    <row r="62" spans="2:9">
      <c r="B62" s="3"/>
      <c r="C62" s="3"/>
      <c r="D62" s="3"/>
      <c r="E62" s="3"/>
      <c r="F62" s="3"/>
      <c r="G62" s="3"/>
      <c r="H62" s="3"/>
      <c r="I62" s="3"/>
    </row>
    <row r="63" spans="2:9">
      <c r="B63" s="3"/>
      <c r="C63" s="3"/>
      <c r="D63" s="3"/>
      <c r="E63" s="3"/>
      <c r="F63" s="3"/>
      <c r="G63" s="3"/>
      <c r="H63" s="3"/>
      <c r="I63" s="3"/>
    </row>
    <row r="64" spans="2:9">
      <c r="B64" s="3"/>
      <c r="C64" s="3"/>
      <c r="D64" s="3"/>
      <c r="E64" s="3"/>
      <c r="F64" s="3"/>
      <c r="G64" s="3"/>
      <c r="H64" s="3"/>
      <c r="I64" s="3"/>
    </row>
    <row r="65" spans="2:9">
      <c r="B65" s="3"/>
      <c r="C65" s="3"/>
      <c r="D65" s="3"/>
      <c r="E65" s="3"/>
      <c r="F65" s="3"/>
      <c r="G65" s="3"/>
      <c r="H65" s="3"/>
      <c r="I65" s="3"/>
    </row>
    <row r="66" spans="2:9">
      <c r="B66" s="3"/>
      <c r="C66" s="3"/>
      <c r="D66" s="3"/>
      <c r="E66" s="3"/>
      <c r="F66" s="3"/>
      <c r="G66" s="3"/>
      <c r="H66" s="3"/>
      <c r="I66" s="3"/>
    </row>
    <row r="67" spans="2:9">
      <c r="B67" s="3"/>
      <c r="C67" s="3"/>
      <c r="D67" s="3"/>
      <c r="E67" s="3"/>
      <c r="F67" s="3"/>
      <c r="G67" s="3"/>
      <c r="H67" s="3"/>
      <c r="I67" s="3"/>
    </row>
    <row r="68" spans="2:9">
      <c r="B68" s="3"/>
      <c r="C68" s="3"/>
      <c r="D68" s="3"/>
      <c r="E68" s="3"/>
      <c r="F68" s="3"/>
      <c r="G68" s="3"/>
      <c r="H68" s="3"/>
      <c r="I68" s="3"/>
    </row>
    <row r="69" spans="2:9">
      <c r="B69" s="3"/>
      <c r="C69" s="3"/>
      <c r="D69" s="3"/>
      <c r="E69" s="3"/>
      <c r="F69" s="3"/>
      <c r="G69" s="3"/>
      <c r="H69" s="3"/>
      <c r="I69" s="3"/>
    </row>
    <row r="70" spans="2:9">
      <c r="B70" s="3"/>
      <c r="C70" s="3"/>
      <c r="D70" s="3"/>
      <c r="E70" s="3"/>
      <c r="F70" s="3"/>
      <c r="G70" s="3"/>
      <c r="H70" s="3"/>
      <c r="I70" s="3"/>
    </row>
    <row r="71" spans="2:9">
      <c r="B71" s="3"/>
      <c r="C71" s="3"/>
      <c r="D71" s="3"/>
      <c r="E71" s="3"/>
      <c r="F71" s="3"/>
      <c r="G71" s="3"/>
      <c r="H71" s="3"/>
      <c r="I71" s="3"/>
    </row>
    <row r="72" spans="2:9">
      <c r="B72" s="3"/>
      <c r="C72" s="3"/>
      <c r="D72" s="3"/>
      <c r="E72" s="3"/>
      <c r="F72" s="3"/>
      <c r="G72" s="3"/>
      <c r="H72" s="3"/>
      <c r="I72" s="3"/>
    </row>
    <row r="73" spans="2:9">
      <c r="B73" s="3"/>
      <c r="C73" s="3"/>
      <c r="D73" s="3"/>
      <c r="E73" s="3"/>
      <c r="F73" s="3"/>
      <c r="G73" s="3"/>
      <c r="H73" s="3"/>
      <c r="I73" s="3"/>
    </row>
    <row r="74" spans="2:9">
      <c r="B74" s="3"/>
      <c r="C74" s="3"/>
      <c r="D74" s="3"/>
      <c r="E74" s="3"/>
      <c r="F74" s="3"/>
      <c r="G74" s="3"/>
      <c r="H74" s="3"/>
      <c r="I74" s="3"/>
    </row>
    <row r="75" spans="2:9">
      <c r="B75" s="3"/>
      <c r="C75" s="3"/>
      <c r="D75" s="3"/>
      <c r="E75" s="3"/>
      <c r="F75" s="3"/>
      <c r="G75" s="3"/>
      <c r="H75" s="3"/>
      <c r="I75" s="3"/>
    </row>
    <row r="76" spans="2:9">
      <c r="B76" s="3"/>
      <c r="C76" s="3"/>
      <c r="D76" s="3"/>
      <c r="E76" s="3"/>
      <c r="F76" s="3"/>
      <c r="G76" s="3"/>
      <c r="H76" s="3"/>
      <c r="I76" s="3"/>
    </row>
    <row r="77" spans="2:9">
      <c r="B77" s="3"/>
      <c r="C77" s="3"/>
      <c r="D77" s="3"/>
      <c r="E77" s="3"/>
      <c r="F77" s="3"/>
      <c r="G77" s="3"/>
      <c r="H77" s="3"/>
      <c r="I77" s="3"/>
    </row>
    <row r="78" spans="2:9">
      <c r="B78" s="3"/>
      <c r="C78" s="3"/>
      <c r="D78" s="3"/>
      <c r="E78" s="3"/>
      <c r="F78" s="3"/>
      <c r="G78" s="3"/>
      <c r="H78" s="3"/>
      <c r="I78" s="3"/>
    </row>
    <row r="79" spans="2:9">
      <c r="B79" s="3"/>
      <c r="C79" s="3"/>
      <c r="D79" s="3"/>
      <c r="E79" s="3"/>
      <c r="F79" s="3"/>
      <c r="G79" s="3"/>
      <c r="H79" s="3"/>
      <c r="I79" s="3"/>
    </row>
    <row r="80" spans="2:9">
      <c r="B80" s="3"/>
      <c r="C80" s="3"/>
      <c r="D80" s="3"/>
      <c r="E80" s="3"/>
      <c r="F80" s="3"/>
      <c r="G80" s="3"/>
      <c r="H80" s="3"/>
      <c r="I80" s="3"/>
    </row>
    <row r="81" spans="2:9">
      <c r="B81" s="3"/>
      <c r="C81" s="3"/>
      <c r="D81" s="3"/>
      <c r="E81" s="3"/>
      <c r="F81" s="3"/>
      <c r="G81" s="3"/>
      <c r="H81" s="3"/>
      <c r="I81" s="3"/>
    </row>
    <row r="82" spans="2:9">
      <c r="B82" s="3"/>
      <c r="C82" s="3"/>
      <c r="D82" s="3"/>
      <c r="E82" s="3"/>
      <c r="F82" s="3"/>
      <c r="G82" s="3"/>
      <c r="H82" s="3"/>
      <c r="I82" s="3"/>
    </row>
    <row r="83" spans="2:9">
      <c r="B83" s="3"/>
      <c r="C83" s="3"/>
      <c r="D83" s="3"/>
      <c r="E83" s="3"/>
      <c r="F83" s="3"/>
      <c r="G83" s="3"/>
      <c r="H83" s="3"/>
      <c r="I83" s="3"/>
    </row>
    <row r="84" spans="2:9">
      <c r="B84" s="3"/>
      <c r="C84" s="3"/>
      <c r="D84" s="3"/>
      <c r="E84" s="3"/>
      <c r="F84" s="3"/>
      <c r="G84" s="3"/>
      <c r="H84" s="3"/>
      <c r="I84" s="3"/>
    </row>
    <row r="85" spans="2:9">
      <c r="B85" s="3"/>
      <c r="C85" s="3"/>
      <c r="D85" s="3"/>
      <c r="E85" s="3"/>
      <c r="F85" s="3"/>
      <c r="G85" s="3"/>
      <c r="H85" s="3"/>
      <c r="I85" s="3"/>
    </row>
    <row r="86" spans="2:9">
      <c r="B86" s="3"/>
      <c r="C86" s="3"/>
      <c r="D86" s="3"/>
      <c r="E86" s="3"/>
      <c r="F86" s="3"/>
      <c r="G86" s="3"/>
      <c r="H86" s="3"/>
      <c r="I86" s="3"/>
    </row>
    <row r="87" spans="2:9">
      <c r="B87" s="3"/>
      <c r="C87" s="3"/>
      <c r="D87" s="3"/>
      <c r="E87" s="3"/>
      <c r="F87" s="3"/>
      <c r="G87" s="3"/>
      <c r="H87" s="3"/>
      <c r="I87" s="3"/>
    </row>
    <row r="88" spans="2:9">
      <c r="B88" s="3"/>
      <c r="C88" s="3"/>
      <c r="D88" s="3"/>
      <c r="E88" s="3"/>
      <c r="F88" s="3"/>
      <c r="G88" s="3"/>
      <c r="H88" s="3"/>
      <c r="I88" s="3"/>
    </row>
    <row r="89" spans="2:9">
      <c r="B89" s="3"/>
      <c r="C89" s="3"/>
      <c r="D89" s="3"/>
      <c r="E89" s="3"/>
      <c r="F89" s="3"/>
      <c r="G89" s="3"/>
      <c r="H89" s="3"/>
      <c r="I89" s="3"/>
    </row>
    <row r="90" spans="2:9">
      <c r="B90" s="3"/>
      <c r="C90" s="3"/>
      <c r="D90" s="3"/>
      <c r="E90" s="3"/>
      <c r="F90" s="3"/>
      <c r="G90" s="3"/>
      <c r="H90" s="3"/>
      <c r="I90" s="3"/>
    </row>
    <row r="91" spans="2:9">
      <c r="B91" s="3"/>
      <c r="C91" s="3"/>
      <c r="D91" s="3"/>
      <c r="E91" s="3"/>
      <c r="F91" s="3"/>
      <c r="G91" s="3"/>
      <c r="H91" s="3"/>
      <c r="I91" s="3"/>
    </row>
    <row r="92" spans="2:9">
      <c r="B92" s="3"/>
      <c r="C92" s="3"/>
      <c r="D92" s="3"/>
      <c r="E92" s="3"/>
      <c r="F92" s="3"/>
      <c r="G92" s="3"/>
      <c r="H92" s="3"/>
      <c r="I92" s="3"/>
    </row>
    <row r="93" spans="2:9">
      <c r="B93" s="3"/>
      <c r="C93" s="3"/>
      <c r="D93" s="3"/>
      <c r="E93" s="3"/>
      <c r="F93" s="3"/>
      <c r="G93" s="3"/>
      <c r="H93" s="3"/>
      <c r="I93" s="3"/>
    </row>
    <row r="94" spans="2:9">
      <c r="B94" s="3"/>
      <c r="C94" s="3"/>
      <c r="D94" s="3"/>
      <c r="E94" s="3"/>
      <c r="F94" s="3"/>
      <c r="G94" s="3"/>
      <c r="H94" s="3"/>
      <c r="I94" s="3"/>
    </row>
    <row r="95" spans="2:9">
      <c r="B95" s="3"/>
      <c r="C95" s="3"/>
      <c r="D95" s="3"/>
      <c r="E95" s="3"/>
      <c r="F95" s="3"/>
      <c r="G95" s="3"/>
      <c r="H95" s="3"/>
      <c r="I95" s="3"/>
    </row>
    <row r="96" spans="2:9">
      <c r="B96" s="3"/>
      <c r="C96" s="3"/>
      <c r="D96" s="3"/>
      <c r="E96" s="3"/>
      <c r="F96" s="3"/>
      <c r="G96" s="3"/>
      <c r="H96" s="3"/>
      <c r="I96" s="3"/>
    </row>
    <row r="97" spans="2:9">
      <c r="B97" s="3"/>
      <c r="C97" s="3"/>
      <c r="D97" s="3"/>
      <c r="E97" s="3"/>
      <c r="F97" s="3"/>
      <c r="G97" s="3"/>
      <c r="H97" s="3"/>
      <c r="I97" s="3"/>
    </row>
    <row r="98" spans="2:9">
      <c r="B98" s="3"/>
      <c r="C98" s="3"/>
      <c r="D98" s="3"/>
      <c r="E98" s="3"/>
      <c r="F98" s="3"/>
      <c r="G98" s="3"/>
      <c r="H98" s="3"/>
      <c r="I98" s="3"/>
    </row>
    <row r="99" spans="2:9">
      <c r="B99" s="3"/>
      <c r="C99" s="3"/>
      <c r="D99" s="3"/>
      <c r="E99" s="3"/>
      <c r="F99" s="3"/>
      <c r="G99" s="3"/>
      <c r="H99" s="3"/>
      <c r="I99" s="3"/>
    </row>
    <row r="100" spans="2:9">
      <c r="B100" s="3"/>
      <c r="C100" s="3"/>
      <c r="D100" s="3"/>
      <c r="E100" s="3"/>
      <c r="F100" s="3"/>
      <c r="G100" s="3"/>
      <c r="H100" s="3"/>
      <c r="I100" s="3"/>
    </row>
    <row r="101" spans="2:9">
      <c r="B101" s="3"/>
      <c r="C101" s="3"/>
      <c r="D101" s="3"/>
      <c r="E101" s="3"/>
      <c r="F101" s="3"/>
      <c r="G101" s="3"/>
      <c r="H101" s="3"/>
      <c r="I101" s="3"/>
    </row>
    <row r="102" spans="2:9">
      <c r="B102" s="3"/>
      <c r="C102" s="3"/>
      <c r="D102" s="3"/>
      <c r="E102" s="3"/>
      <c r="F102" s="3"/>
      <c r="G102" s="3"/>
      <c r="H102" s="3"/>
      <c r="I102" s="3"/>
    </row>
    <row r="103" spans="2:9">
      <c r="B103" s="3"/>
      <c r="C103" s="3"/>
      <c r="D103" s="3"/>
      <c r="E103" s="3"/>
      <c r="F103" s="3"/>
      <c r="G103" s="3"/>
      <c r="H103" s="3"/>
      <c r="I103" s="3"/>
    </row>
    <row r="104" spans="2:9">
      <c r="B104" s="3"/>
      <c r="C104" s="3"/>
      <c r="D104" s="3"/>
      <c r="E104" s="3"/>
      <c r="F104" s="3"/>
      <c r="G104" s="3"/>
      <c r="H104" s="3"/>
      <c r="I104" s="3"/>
    </row>
    <row r="105" spans="2:9">
      <c r="B105" s="3"/>
      <c r="C105" s="3"/>
      <c r="D105" s="3"/>
      <c r="E105" s="3"/>
      <c r="F105" s="3"/>
      <c r="G105" s="3"/>
      <c r="H105" s="3"/>
      <c r="I105" s="3"/>
    </row>
    <row r="106" spans="2:9">
      <c r="B106" s="3"/>
      <c r="C106" s="3"/>
      <c r="D106" s="3"/>
      <c r="E106" s="3"/>
      <c r="F106" s="3"/>
      <c r="G106" s="3"/>
      <c r="H106" s="3"/>
      <c r="I106" s="3"/>
    </row>
    <row r="107" spans="2:9">
      <c r="B107" s="3"/>
      <c r="C107" s="3"/>
      <c r="D107" s="3"/>
      <c r="E107" s="3"/>
      <c r="F107" s="3"/>
      <c r="G107" s="3"/>
      <c r="H107" s="3"/>
      <c r="I107" s="3"/>
    </row>
    <row r="108" spans="2:9">
      <c r="B108" s="3"/>
      <c r="C108" s="3"/>
      <c r="D108" s="3"/>
      <c r="E108" s="3"/>
      <c r="F108" s="3"/>
      <c r="G108" s="3"/>
      <c r="H108" s="3"/>
      <c r="I108" s="3"/>
    </row>
    <row r="109" spans="2:9">
      <c r="B109" s="3"/>
      <c r="C109" s="3"/>
      <c r="D109" s="3"/>
      <c r="E109" s="3"/>
      <c r="F109" s="3"/>
      <c r="G109" s="3"/>
      <c r="H109" s="3"/>
      <c r="I109" s="3"/>
    </row>
    <row r="110" spans="2:9">
      <c r="B110" s="3"/>
      <c r="C110" s="3"/>
      <c r="D110" s="3"/>
      <c r="E110" s="3"/>
      <c r="F110" s="3"/>
      <c r="G110" s="3"/>
      <c r="H110" s="3"/>
      <c r="I110" s="3"/>
    </row>
    <row r="111" spans="2:9">
      <c r="B111" s="3"/>
      <c r="C111" s="3"/>
      <c r="D111" s="3"/>
      <c r="E111" s="3"/>
      <c r="F111" s="3"/>
      <c r="G111" s="3"/>
      <c r="H111" s="3"/>
      <c r="I111" s="3"/>
    </row>
    <row r="112" spans="2:9">
      <c r="B112" s="3"/>
      <c r="C112" s="3"/>
      <c r="D112" s="3"/>
      <c r="E112" s="3"/>
      <c r="F112" s="3"/>
      <c r="G112" s="3"/>
      <c r="H112" s="3"/>
      <c r="I112" s="3"/>
    </row>
    <row r="113" spans="2:9">
      <c r="B113" s="3"/>
      <c r="C113" s="3"/>
      <c r="D113" s="3"/>
      <c r="E113" s="3"/>
      <c r="F113" s="3"/>
      <c r="G113" s="3"/>
      <c r="H113" s="3"/>
      <c r="I113" s="3"/>
    </row>
    <row r="114" spans="2:9">
      <c r="B114" s="3"/>
      <c r="C114" s="3"/>
      <c r="D114" s="3"/>
      <c r="E114" s="3"/>
      <c r="F114" s="3"/>
      <c r="G114" s="3"/>
      <c r="H114" s="3"/>
      <c r="I114" s="3"/>
    </row>
    <row r="115" spans="2:9">
      <c r="B115" s="3"/>
      <c r="C115" s="3"/>
      <c r="D115" s="3"/>
      <c r="E115" s="3"/>
      <c r="F115" s="3"/>
      <c r="G115" s="3"/>
      <c r="H115" s="3"/>
      <c r="I115" s="3"/>
    </row>
    <row r="116" spans="2:9">
      <c r="B116" s="3"/>
      <c r="C116" s="3"/>
      <c r="D116" s="3"/>
      <c r="E116" s="3"/>
      <c r="F116" s="3"/>
      <c r="G116" s="3"/>
      <c r="H116" s="3"/>
      <c r="I116" s="3"/>
    </row>
    <row r="117" spans="2:9">
      <c r="B117" s="3"/>
      <c r="C117" s="3"/>
      <c r="D117" s="3"/>
      <c r="E117" s="3"/>
      <c r="F117" s="3"/>
      <c r="G117" s="3"/>
      <c r="H117" s="3"/>
      <c r="I117" s="3"/>
    </row>
    <row r="118" spans="2:9">
      <c r="B118" s="3"/>
      <c r="C118" s="3"/>
      <c r="D118" s="3"/>
      <c r="E118" s="3"/>
      <c r="F118" s="3"/>
      <c r="G118" s="3"/>
      <c r="H118" s="3"/>
      <c r="I118" s="3"/>
    </row>
    <row r="119" spans="2:9">
      <c r="B119" s="3"/>
      <c r="C119" s="3"/>
      <c r="D119" s="3"/>
      <c r="E119" s="3"/>
      <c r="F119" s="3"/>
      <c r="G119" s="3"/>
      <c r="H119" s="3"/>
      <c r="I119" s="3"/>
    </row>
    <row r="120" spans="2:9">
      <c r="B120" s="3"/>
      <c r="C120" s="3"/>
      <c r="D120" s="3"/>
      <c r="E120" s="3"/>
      <c r="F120" s="3"/>
      <c r="G120" s="3"/>
      <c r="H120" s="3"/>
      <c r="I120" s="3"/>
    </row>
    <row r="121" spans="2:9">
      <c r="B121" s="3"/>
      <c r="C121" s="3"/>
      <c r="D121" s="3"/>
      <c r="E121" s="3"/>
      <c r="F121" s="3"/>
      <c r="G121" s="3"/>
      <c r="H121" s="3"/>
      <c r="I121" s="3"/>
    </row>
    <row r="122" spans="2:9">
      <c r="B122" s="3"/>
      <c r="C122" s="3"/>
      <c r="D122" s="3"/>
      <c r="E122" s="3"/>
      <c r="F122" s="3"/>
      <c r="G122" s="3"/>
      <c r="H122" s="3"/>
      <c r="I122" s="3"/>
    </row>
    <row r="123" spans="2:9">
      <c r="B123" s="3"/>
      <c r="C123" s="3"/>
      <c r="D123" s="3"/>
      <c r="E123" s="3"/>
      <c r="F123" s="3"/>
      <c r="G123" s="3"/>
      <c r="H123" s="3"/>
      <c r="I123" s="3"/>
    </row>
    <row r="124" spans="2:9">
      <c r="B124" s="3"/>
      <c r="C124" s="3"/>
      <c r="D124" s="3"/>
      <c r="E124" s="3"/>
      <c r="F124" s="3"/>
      <c r="G124" s="3"/>
      <c r="H124" s="3"/>
      <c r="I124" s="3"/>
    </row>
    <row r="125" spans="2:9">
      <c r="B125" s="3"/>
      <c r="C125" s="3"/>
      <c r="D125" s="3"/>
      <c r="E125" s="3"/>
      <c r="F125" s="3"/>
      <c r="G125" s="3"/>
      <c r="H125" s="3"/>
      <c r="I125" s="3"/>
    </row>
    <row r="126" spans="2:9">
      <c r="B126" s="3"/>
      <c r="C126" s="3"/>
      <c r="D126" s="3"/>
      <c r="E126" s="3"/>
      <c r="F126" s="3"/>
      <c r="G126" s="3"/>
      <c r="H126" s="3"/>
      <c r="I126" s="3"/>
    </row>
    <row r="127" spans="2:9">
      <c r="B127" s="3"/>
      <c r="C127" s="3"/>
      <c r="D127" s="3"/>
      <c r="E127" s="3"/>
      <c r="F127" s="3"/>
      <c r="G127" s="3"/>
      <c r="H127" s="3"/>
      <c r="I127" s="3"/>
    </row>
    <row r="128" spans="2:9">
      <c r="B128" s="3"/>
      <c r="C128" s="3"/>
      <c r="D128" s="3"/>
      <c r="E128" s="3"/>
      <c r="F128" s="3"/>
      <c r="G128" s="3"/>
      <c r="H128" s="3"/>
      <c r="I128" s="3"/>
    </row>
    <row r="129" spans="2:9">
      <c r="B129" s="3"/>
      <c r="C129" s="3"/>
      <c r="D129" s="3"/>
      <c r="E129" s="3"/>
      <c r="F129" s="3"/>
      <c r="G129" s="3"/>
      <c r="H129" s="3"/>
      <c r="I129" s="3"/>
    </row>
    <row r="130" spans="2:9">
      <c r="B130" s="3"/>
      <c r="C130" s="3"/>
      <c r="D130" s="3"/>
      <c r="E130" s="3"/>
      <c r="F130" s="3"/>
      <c r="G130" s="3"/>
      <c r="H130" s="3"/>
      <c r="I130" s="3"/>
    </row>
    <row r="131" spans="2:9">
      <c r="B131" s="3"/>
      <c r="C131" s="3"/>
      <c r="D131" s="3"/>
      <c r="E131" s="3"/>
      <c r="F131" s="3"/>
      <c r="G131" s="3"/>
      <c r="H131" s="3"/>
      <c r="I131" s="3"/>
    </row>
    <row r="132" spans="2:9">
      <c r="B132" s="3"/>
      <c r="C132" s="3"/>
      <c r="D132" s="3"/>
      <c r="E132" s="3"/>
      <c r="F132" s="3"/>
      <c r="G132" s="3"/>
      <c r="H132" s="3"/>
      <c r="I132" s="3"/>
    </row>
    <row r="133" spans="2:9">
      <c r="B133" s="3"/>
      <c r="C133" s="3"/>
      <c r="D133" s="3"/>
      <c r="E133" s="3"/>
      <c r="F133" s="3"/>
      <c r="G133" s="3"/>
      <c r="H133" s="3"/>
      <c r="I133" s="3"/>
    </row>
  </sheetData>
  <mergeCells count="9">
    <mergeCell ref="R14:U14"/>
    <mergeCell ref="AJ2:AM2"/>
    <mergeCell ref="AO2:AR2"/>
    <mergeCell ref="AT2:BA2"/>
    <mergeCell ref="B4:I5"/>
    <mergeCell ref="R11:U11"/>
    <mergeCell ref="R12:U12"/>
    <mergeCell ref="R13:U13"/>
    <mergeCell ref="B3:F3"/>
  </mergeCells>
  <pageMargins left="0.7" right="0.7" top="0.78740157499999996" bottom="0.78740157499999996"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BM30"/>
  <sheetViews>
    <sheetView workbookViewId="0">
      <selection activeCell="P5" sqref="P5"/>
    </sheetView>
  </sheetViews>
  <sheetFormatPr baseColWidth="10" defaultRowHeight="15"/>
  <cols>
    <col min="1" max="1" width="1" style="26" customWidth="1"/>
    <col min="10" max="10" width="0.7109375" style="26" customWidth="1"/>
  </cols>
  <sheetData>
    <row r="1" spans="1:65" ht="48" customHeight="1">
      <c r="B1" s="6"/>
      <c r="C1" s="6"/>
      <c r="D1" s="6"/>
      <c r="E1" s="6"/>
      <c r="F1" s="6"/>
      <c r="G1" s="6"/>
      <c r="H1" s="6"/>
      <c r="I1" s="6"/>
      <c r="J1" s="31"/>
    </row>
    <row r="2" spans="1:65" s="10" customFormat="1" ht="12.75" customHeight="1">
      <c r="A2" s="26"/>
      <c r="B2" s="7"/>
      <c r="C2" s="34" t="s">
        <v>19</v>
      </c>
      <c r="D2" s="7"/>
      <c r="E2" s="7"/>
      <c r="F2" s="8"/>
      <c r="G2" s="33" t="s">
        <v>20</v>
      </c>
      <c r="H2" s="8"/>
      <c r="I2" s="8"/>
      <c r="J2" s="25"/>
      <c r="K2" s="11"/>
      <c r="L2" s="12"/>
      <c r="M2" s="12"/>
      <c r="N2" s="12"/>
      <c r="O2" s="12"/>
      <c r="P2" s="12"/>
      <c r="Q2" s="12"/>
      <c r="R2" s="12"/>
      <c r="S2" s="12"/>
      <c r="T2" s="12"/>
      <c r="U2" s="13"/>
      <c r="V2" s="14"/>
      <c r="W2" s="14"/>
      <c r="X2" s="14"/>
      <c r="Y2" s="14"/>
      <c r="Z2" s="14"/>
      <c r="AA2" s="14"/>
      <c r="AB2" s="14"/>
      <c r="AC2" s="14"/>
      <c r="AD2" s="14"/>
      <c r="AE2" s="14"/>
      <c r="AF2" s="14"/>
      <c r="AG2" s="14"/>
      <c r="AH2" s="14"/>
      <c r="AI2" s="15"/>
      <c r="AJ2" s="65"/>
      <c r="AK2" s="65"/>
      <c r="AL2" s="65"/>
      <c r="AM2" s="65"/>
      <c r="AN2" s="16"/>
      <c r="AO2" s="66"/>
      <c r="AP2" s="66"/>
      <c r="AQ2" s="66"/>
      <c r="AR2" s="66"/>
      <c r="AS2" s="17"/>
      <c r="AT2" s="65"/>
      <c r="AU2" s="65"/>
      <c r="AV2" s="65"/>
      <c r="AW2" s="65"/>
      <c r="AX2" s="65"/>
      <c r="AY2" s="65"/>
      <c r="AZ2" s="65"/>
      <c r="BA2" s="65"/>
      <c r="BB2" s="9"/>
      <c r="BC2" s="9"/>
      <c r="BD2" s="9"/>
      <c r="BE2" s="9"/>
      <c r="BF2" s="9"/>
      <c r="BG2" s="9"/>
      <c r="BH2" s="9"/>
      <c r="BI2" s="9"/>
      <c r="BJ2" s="9"/>
      <c r="BK2" s="9"/>
      <c r="BL2" s="9"/>
      <c r="BM2" s="9"/>
    </row>
    <row r="3" spans="1:65">
      <c r="B3" s="90" t="s">
        <v>21</v>
      </c>
      <c r="C3" s="90"/>
      <c r="D3" s="90"/>
      <c r="E3" s="91"/>
      <c r="F3" s="91"/>
      <c r="G3" s="26"/>
      <c r="H3" s="35" t="s">
        <v>22</v>
      </c>
      <c r="I3" s="35"/>
    </row>
    <row r="4" spans="1:65">
      <c r="B4" s="67" t="s">
        <v>18</v>
      </c>
      <c r="C4" s="68"/>
      <c r="D4" s="68"/>
      <c r="E4" s="68"/>
      <c r="F4" s="68"/>
      <c r="G4" s="68"/>
      <c r="H4" s="68"/>
      <c r="I4" s="69"/>
    </row>
    <row r="5" spans="1:65">
      <c r="B5" s="70"/>
      <c r="C5" s="71"/>
      <c r="D5" s="71"/>
      <c r="E5" s="71"/>
      <c r="F5" s="71"/>
      <c r="G5" s="71"/>
      <c r="H5" s="71"/>
      <c r="I5" s="72"/>
    </row>
    <row r="6" spans="1:65">
      <c r="B6" s="26"/>
      <c r="C6" s="26"/>
      <c r="D6" s="26"/>
      <c r="E6" s="26"/>
      <c r="F6" s="26"/>
      <c r="G6" s="26"/>
      <c r="H6" s="26"/>
      <c r="I6" s="26"/>
    </row>
    <row r="7" spans="1:65">
      <c r="B7" s="62" t="s">
        <v>17</v>
      </c>
      <c r="C7" s="26"/>
      <c r="D7" s="26"/>
      <c r="E7" s="26"/>
      <c r="F7" s="26"/>
      <c r="G7" s="26"/>
      <c r="H7" s="26"/>
      <c r="I7" s="26"/>
    </row>
    <row r="8" spans="1:65">
      <c r="B8" s="26"/>
      <c r="C8" s="26"/>
      <c r="D8" s="26"/>
      <c r="E8" s="26"/>
      <c r="F8" s="26"/>
      <c r="G8" s="26"/>
      <c r="H8" s="26"/>
      <c r="I8" s="26"/>
    </row>
    <row r="9" spans="1:65">
      <c r="B9" s="26"/>
      <c r="C9" s="26"/>
      <c r="D9" s="26"/>
      <c r="E9" s="26"/>
      <c r="F9" s="26"/>
      <c r="G9" s="26"/>
      <c r="H9" s="26"/>
      <c r="I9" s="26"/>
    </row>
    <row r="10" spans="1:65">
      <c r="B10" s="26"/>
      <c r="C10" s="26"/>
      <c r="D10" s="26"/>
      <c r="E10" s="26"/>
      <c r="F10" s="26"/>
      <c r="G10" s="26"/>
      <c r="H10" s="26"/>
      <c r="I10" s="26"/>
    </row>
    <row r="11" spans="1:65">
      <c r="B11" s="26"/>
      <c r="C11" s="26"/>
      <c r="D11" s="26"/>
      <c r="E11" s="26"/>
      <c r="F11" s="26"/>
      <c r="G11" s="26"/>
      <c r="H11" s="26"/>
      <c r="I11" s="26"/>
    </row>
    <row r="12" spans="1:65">
      <c r="B12" s="26"/>
      <c r="C12" s="26"/>
      <c r="D12" s="26"/>
      <c r="E12" s="26"/>
      <c r="F12" s="26"/>
      <c r="G12" s="26"/>
      <c r="H12" s="26"/>
      <c r="I12" s="26"/>
    </row>
    <row r="13" spans="1:65">
      <c r="B13" s="26"/>
      <c r="C13" s="26"/>
      <c r="D13" s="26"/>
      <c r="E13" s="26"/>
      <c r="F13" s="26"/>
      <c r="G13" s="26"/>
      <c r="H13" s="26"/>
      <c r="I13" s="26"/>
    </row>
    <row r="14" spans="1:65">
      <c r="B14" s="26"/>
      <c r="C14" s="26"/>
      <c r="D14" s="26"/>
      <c r="E14" s="26"/>
      <c r="F14" s="26"/>
      <c r="G14" s="26"/>
      <c r="H14" s="26"/>
      <c r="I14" s="26"/>
    </row>
    <row r="15" spans="1:65">
      <c r="B15" s="26"/>
      <c r="C15" s="26"/>
      <c r="D15" s="26"/>
      <c r="E15" s="26"/>
      <c r="F15" s="26"/>
      <c r="G15" s="26"/>
      <c r="H15" s="26"/>
      <c r="I15" s="26"/>
    </row>
    <row r="16" spans="1:65">
      <c r="B16" s="26"/>
      <c r="C16" s="26"/>
      <c r="D16" s="26"/>
      <c r="E16" s="26"/>
      <c r="F16" s="26"/>
      <c r="G16" s="26"/>
      <c r="H16" s="26"/>
      <c r="I16" s="26"/>
    </row>
    <row r="17" spans="2:9">
      <c r="B17" s="26"/>
      <c r="C17" s="26"/>
      <c r="D17" s="26"/>
      <c r="E17" s="26"/>
      <c r="F17" s="26"/>
      <c r="G17" s="26"/>
      <c r="H17" s="26"/>
      <c r="I17" s="26"/>
    </row>
    <row r="18" spans="2:9">
      <c r="B18" s="26"/>
      <c r="C18" s="26"/>
      <c r="D18" s="26"/>
      <c r="E18" s="26"/>
      <c r="F18" s="26"/>
      <c r="G18" s="26"/>
      <c r="H18" s="26"/>
      <c r="I18" s="26"/>
    </row>
    <row r="19" spans="2:9">
      <c r="B19" s="26"/>
      <c r="C19" s="26"/>
      <c r="D19" s="26"/>
      <c r="E19" s="26"/>
      <c r="F19" s="26"/>
      <c r="G19" s="26"/>
      <c r="H19" s="26"/>
      <c r="I19" s="26"/>
    </row>
    <row r="20" spans="2:9">
      <c r="B20" s="26"/>
      <c r="C20" s="26"/>
      <c r="D20" s="26"/>
      <c r="E20" s="26"/>
      <c r="F20" s="26"/>
      <c r="G20" s="26"/>
      <c r="H20" s="26"/>
      <c r="I20" s="26"/>
    </row>
    <row r="21" spans="2:9">
      <c r="B21" s="26"/>
      <c r="C21" s="26"/>
      <c r="D21" s="26"/>
      <c r="E21" s="26"/>
      <c r="F21" s="26"/>
      <c r="G21" s="26"/>
      <c r="H21" s="26"/>
      <c r="I21" s="26"/>
    </row>
    <row r="22" spans="2:9">
      <c r="B22" s="26"/>
      <c r="C22" s="26"/>
      <c r="D22" s="26"/>
      <c r="E22" s="26"/>
      <c r="F22" s="26"/>
      <c r="G22" s="26"/>
      <c r="H22" s="26"/>
      <c r="I22" s="26"/>
    </row>
    <row r="23" spans="2:9">
      <c r="B23" s="26"/>
      <c r="C23" s="26"/>
      <c r="D23" s="26"/>
      <c r="E23" s="26"/>
      <c r="F23" s="26"/>
      <c r="G23" s="26"/>
      <c r="H23" s="26"/>
      <c r="I23" s="26"/>
    </row>
    <row r="24" spans="2:9">
      <c r="B24" s="26"/>
      <c r="C24" s="26"/>
      <c r="D24" s="26"/>
      <c r="E24" s="26"/>
      <c r="F24" s="26"/>
      <c r="G24" s="26"/>
      <c r="H24" s="88" t="s">
        <v>16</v>
      </c>
      <c r="I24" s="89"/>
    </row>
    <row r="25" spans="2:9">
      <c r="B25" s="26"/>
      <c r="C25" s="26"/>
      <c r="D25" s="26"/>
      <c r="E25" s="26"/>
      <c r="F25" s="26"/>
      <c r="G25" s="26"/>
      <c r="H25" s="26"/>
      <c r="I25" s="26"/>
    </row>
    <row r="26" spans="2:9">
      <c r="B26" s="26"/>
      <c r="C26" s="26"/>
      <c r="D26" s="26"/>
      <c r="E26" s="26"/>
      <c r="F26" s="26"/>
      <c r="G26" s="26"/>
      <c r="H26" s="26"/>
      <c r="I26" s="26"/>
    </row>
    <row r="27" spans="2:9">
      <c r="B27" s="26"/>
      <c r="C27" s="26"/>
      <c r="D27" s="26"/>
      <c r="E27" s="26"/>
      <c r="F27" s="26"/>
      <c r="G27" s="26"/>
      <c r="H27" s="26"/>
      <c r="I27" s="26"/>
    </row>
    <row r="28" spans="2:9">
      <c r="B28" s="26"/>
      <c r="C28" s="26"/>
      <c r="D28" s="26"/>
      <c r="E28" s="26"/>
      <c r="F28" s="26"/>
      <c r="G28" s="26"/>
      <c r="H28" s="26"/>
      <c r="I28" s="26"/>
    </row>
    <row r="29" spans="2:9">
      <c r="B29" s="26"/>
      <c r="C29" s="26"/>
      <c r="D29" s="26"/>
      <c r="E29" s="26"/>
      <c r="F29" s="26"/>
      <c r="G29" s="26"/>
      <c r="H29" s="26"/>
      <c r="I29" s="26"/>
    </row>
    <row r="30" spans="2:9">
      <c r="B30" s="26"/>
      <c r="C30" s="26"/>
      <c r="D30" s="26"/>
      <c r="E30" s="26"/>
      <c r="F30" s="26"/>
      <c r="G30" s="26"/>
      <c r="H30" s="26"/>
      <c r="I30" s="26"/>
    </row>
  </sheetData>
  <mergeCells count="6">
    <mergeCell ref="AJ2:AM2"/>
    <mergeCell ref="AO2:AR2"/>
    <mergeCell ref="AT2:BA2"/>
    <mergeCell ref="H24:I24"/>
    <mergeCell ref="B3:F3"/>
    <mergeCell ref="B4:I5"/>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Information</vt:lpstr>
      <vt:lpstr>Calculation</vt:lpstr>
      <vt:lpstr>Pattern of cost behavior</vt:lpstr>
    </vt:vector>
  </TitlesOfParts>
  <Company>Frost-RL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Antje Janßen</dc:creator>
  <cp:lastModifiedBy>Antje Janßen</cp:lastModifiedBy>
  <dcterms:created xsi:type="dcterms:W3CDTF">2013-05-20T14:11:09Z</dcterms:created>
  <dcterms:modified xsi:type="dcterms:W3CDTF">2013-06-05T13:38:45Z</dcterms:modified>
</cp:coreProperties>
</file>