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02"/>
  <workbookPr defaultThemeVersion="166925"/>
  <mc:AlternateContent xmlns:mc="http://schemas.openxmlformats.org/markup-compatibility/2006">
    <mc:Choice Requires="x15">
      <x15ac:absPath xmlns:x15ac="http://schemas.microsoft.com/office/spreadsheetml/2010/11/ac" url="https://d.docs.live.net/fa7becffde7dfbcf/Desktop/6. Semester/Controlling Projekt/Templates/"/>
    </mc:Choice>
  </mc:AlternateContent>
  <xr:revisionPtr revIDLastSave="126" documentId="13_ncr:1_{DDF94093-7BC7-42E7-A0A0-6041920E98A8}" xr6:coauthVersionLast="47" xr6:coauthVersionMax="47" xr10:uidLastSave="{DF6F7D10-36E0-4DCA-8AAD-EA32B950EB1E}"/>
  <bookViews>
    <workbookView xWindow="-110" yWindow="-110" windowWidth="19420" windowHeight="10300" firstSheet="1" activeTab="1" xr2:uid="{F493418C-8C7B-4A17-92EC-F2DA6BEAB9A9}"/>
  </bookViews>
  <sheets>
    <sheet name="DuPont-Kennzahlensystem " sheetId="1" r:id="rId1"/>
    <sheet name="Änderungen und Zielwertsuche "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6" i="2" l="1"/>
  <c r="D26" i="2"/>
  <c r="P42" i="1"/>
  <c r="N42" i="1" s="1"/>
  <c r="K45" i="1"/>
  <c r="C29" i="1"/>
  <c r="C31" i="1" s="1"/>
  <c r="K56" i="1"/>
  <c r="K55" i="1"/>
  <c r="N66" i="1"/>
  <c r="N65" i="1"/>
  <c r="N58" i="1"/>
  <c r="N57" i="1"/>
  <c r="K46" i="1"/>
  <c r="N37" i="1"/>
  <c r="P43" i="1"/>
  <c r="N43" i="1" s="1"/>
  <c r="R43" i="1"/>
  <c r="R42" i="1"/>
  <c r="T43" i="1"/>
  <c r="T42" i="1"/>
  <c r="D29" i="1"/>
  <c r="D31" i="1" s="1"/>
  <c r="N62" i="1" s="1"/>
  <c r="D23" i="1"/>
  <c r="H53" i="1" s="1"/>
  <c r="C23" i="1"/>
  <c r="H52" i="1" s="1"/>
  <c r="K40" i="1" l="1"/>
  <c r="H43" i="1" s="1"/>
  <c r="K62" i="1"/>
  <c r="H59" i="1"/>
  <c r="E56" i="1" s="1"/>
  <c r="H49" i="1"/>
  <c r="N61" i="1"/>
  <c r="K61" i="1" s="1"/>
  <c r="H58" i="1" s="1"/>
  <c r="E55" i="1" s="1"/>
  <c r="N36" i="1"/>
  <c r="K39" i="1" s="1"/>
  <c r="H42" i="1" s="1"/>
  <c r="H48" i="1"/>
  <c r="E46" i="1" l="1"/>
  <c r="B51" i="1" s="1"/>
  <c r="E45" i="1"/>
  <c r="B50" i="1" s="1"/>
</calcChain>
</file>

<file path=xl/sharedStrings.xml><?xml version="1.0" encoding="utf-8"?>
<sst xmlns="http://schemas.openxmlformats.org/spreadsheetml/2006/main" count="107" uniqueCount="86">
  <si>
    <t>Eingabefelder</t>
  </si>
  <si>
    <t>Ausgabefelder</t>
  </si>
  <si>
    <t>Alle Angaben und Formeln ohne Gewähr</t>
  </si>
  <si>
    <t>© Controllinglexikon.de</t>
  </si>
  <si>
    <t>DuPont- Kennzahlensystem</t>
  </si>
  <si>
    <t>Das folgende Template bezieht sich auf eines der ältesten und bekanntesten Kennzahlensystemen. In einem Kennzahlensystem wird eine Anzahl an Kennzahlen systematisch geordnet, welche in Verbindung zueinander stehen und einen vollständigen Überblick über den Sachverhalt geben soll. Das DuPont-Kennzahlensystem ist ein eindimensionales System, wo der ROI als rein monetär orientierte Zielkennzahl definiert ist und in mehrere absolute Kennzahlen aufgespaltet wird.  Ziel ist es Verbesserungspotenziale aufzudecken und Faktoren für den Unternehmenserfolg zu analysieren, sowie die Gewinnmaximierung. Der ROI (Return On Investment) zeigt die Rentabilität des gesamten Kapitaleinsatzes (vor Steuern).</t>
  </si>
  <si>
    <t>Um ein besseres Verständnis für das jeweilige Template zu schaffen, wird dieses mit einer Aufgabenstellung eingeleitet.</t>
  </si>
  <si>
    <t>Aufgabenstellung:</t>
  </si>
  <si>
    <t>Berechnen Sie auf Grundlage der unten genannten Daten den ROI</t>
  </si>
  <si>
    <t>IST</t>
  </si>
  <si>
    <t>PLAN</t>
  </si>
  <si>
    <t>Maßgröße</t>
  </si>
  <si>
    <t>Für die Aufgaben und späteren Änderungen (folgendes Tabellenblatt) werden die linken Werte verwendet. Die grauen Flächen können individuell eingetragen und angepasst werden.</t>
  </si>
  <si>
    <t>Verkaufspreis</t>
  </si>
  <si>
    <t>€</t>
  </si>
  <si>
    <t>Absatzmenge</t>
  </si>
  <si>
    <t>Stk.</t>
  </si>
  <si>
    <t>Produzierte Menge</t>
  </si>
  <si>
    <t>Umsatz</t>
  </si>
  <si>
    <t>Materialkosten pro Stk.</t>
  </si>
  <si>
    <t>Fertigungskosten pro Stk.</t>
  </si>
  <si>
    <t>Sonderkosten der Fertigung</t>
  </si>
  <si>
    <t>Fixkosten</t>
  </si>
  <si>
    <t>Lagerbestand</t>
  </si>
  <si>
    <t>Herstellungskosten pro Stk. (Bewertung Bestände)</t>
  </si>
  <si>
    <t>Lagerbestand in €</t>
  </si>
  <si>
    <t>Kasse/Bank</t>
  </si>
  <si>
    <t>Anlagevermögen</t>
  </si>
  <si>
    <t>Forderungen</t>
  </si>
  <si>
    <t>Deckungs-beitrag DB</t>
  </si>
  <si>
    <t xml:space="preserve"> -</t>
  </si>
  <si>
    <t>1. Erstellung des ROI Baumes</t>
  </si>
  <si>
    <t>Gewinn</t>
  </si>
  <si>
    <t>variable Umsatz-kosten</t>
  </si>
  <si>
    <t>Fertigungs-material</t>
  </si>
  <si>
    <t>Fertigungslöhne</t>
  </si>
  <si>
    <t>Sonder-einzelkosten der Fertigung</t>
  </si>
  <si>
    <t xml:space="preserve"> =</t>
  </si>
  <si>
    <t xml:space="preserve"> +</t>
  </si>
  <si>
    <t>Umsatz- rentabilität</t>
  </si>
  <si>
    <t>:</t>
  </si>
  <si>
    <t>ROI</t>
  </si>
  <si>
    <t xml:space="preserve"> *</t>
  </si>
  <si>
    <t>Kapital- umschlag</t>
  </si>
  <si>
    <t xml:space="preserve"> :</t>
  </si>
  <si>
    <t>Anlage- vermögen</t>
  </si>
  <si>
    <t>Bank/Kasse</t>
  </si>
  <si>
    <t>Gesamt- vermögen</t>
  </si>
  <si>
    <t>Umlauf- vermögen</t>
  </si>
  <si>
    <t>Bestände</t>
  </si>
  <si>
    <t>Forderung</t>
  </si>
  <si>
    <t xml:space="preserve">Autorin: </t>
  </si>
  <si>
    <t>Celina Rennau</t>
  </si>
  <si>
    <t>Quellen:</t>
  </si>
  <si>
    <r>
      <rPr>
        <b/>
        <sz val="11"/>
        <color theme="1"/>
        <rFont val="Arial"/>
        <family val="2"/>
      </rPr>
      <t>o.V. (o.D.):</t>
    </r>
    <r>
      <rPr>
        <sz val="11"/>
        <color theme="1"/>
        <rFont val="Arial"/>
        <family val="2"/>
      </rPr>
      <t xml:space="preserve"> DuPont-Kennzahlensystem, in: Westermann, [online] https://www.westermann.de/landing/schmolke-deitermann/du-pont-kennzahlensystem [abgerufen am 23.05.2022].</t>
    </r>
  </si>
  <si>
    <r>
      <rPr>
        <b/>
        <sz val="11"/>
        <color theme="1"/>
        <rFont val="Arial"/>
        <family val="2"/>
      </rPr>
      <t xml:space="preserve">o.V. (o.D.): </t>
    </r>
    <r>
      <rPr>
        <sz val="11"/>
        <color theme="1"/>
        <rFont val="Arial"/>
        <family val="2"/>
      </rPr>
      <t>Kennzahlensystem: DuPont- Schema , ROI, ZVEI, RL, in: Controlling-Portal, [online] https://www.controllingportal.de/Fachinfo/BSC/Fachinfo/Kennzahlen/Kennzahlen-Systeme.html [abgerufen am 23.05.2022].</t>
    </r>
  </si>
  <si>
    <r>
      <rPr>
        <b/>
        <sz val="11"/>
        <color theme="1"/>
        <rFont val="Arial"/>
        <family val="2"/>
      </rPr>
      <t>Rolfes, Bernd (2020):</t>
    </r>
    <r>
      <rPr>
        <sz val="11"/>
        <color theme="1"/>
        <rFont val="Arial"/>
        <family val="2"/>
      </rPr>
      <t xml:space="preserve"> Definition: Return on Investment (RoI), in: Gabler Banklexikon, [online] https://www.gabler-banklexikon.de/definition/return-investment-roi-60969 [abgerufen am 23.05.2022].</t>
    </r>
  </si>
  <si>
    <r>
      <t xml:space="preserve">Vorlesung Logistikcontrolling </t>
    </r>
    <r>
      <rPr>
        <b/>
        <sz val="11"/>
        <color theme="1"/>
        <rFont val="Arial"/>
        <family val="2"/>
      </rPr>
      <t>Prof Dr. Schulte</t>
    </r>
    <r>
      <rPr>
        <sz val="11"/>
        <color theme="1"/>
        <rFont val="Arial"/>
        <family val="2"/>
      </rPr>
      <t>; Hochschule Emden/Leer</t>
    </r>
  </si>
  <si>
    <t>2. Änderungen und Zielwertsuche</t>
  </si>
  <si>
    <t>Im Folgenden können einige Änderungen durchgeführt werden. Dafür müssen nur im Eingabebereich passende Veränderungen eingegeben werden.</t>
  </si>
  <si>
    <t>Beispiele:</t>
  </si>
  <si>
    <t>2.1 Durch die steigenden Rohstoffpreise, steigen die Materialkosten um 15%. Wie hoch ist der neue ROI?</t>
  </si>
  <si>
    <t xml:space="preserve">Die alten Materialkosten betragen 5€ pro Srück. Nun erhöhen sich diese </t>
  </si>
  <si>
    <t>um 15%. Daher mus Folgendes in das richtige Eingabegeld eingetragen werden:</t>
  </si>
  <si>
    <t xml:space="preserve"> </t>
  </si>
  <si>
    <t>5*1,15= 5,75</t>
  </si>
  <si>
    <t>(siehe rechts Abbildung)</t>
  </si>
  <si>
    <t>Anschließend die Werte des neuen ROI ablesen.</t>
  </si>
  <si>
    <t>Der neue ROI beträgt 34,87%.</t>
  </si>
  <si>
    <t>Dies ist eine Senkung um</t>
  </si>
  <si>
    <t>2.2 Durch die letzten Verhandlungen konnte der Einkauf die Materialkosten um 15% senken. Gleichzeitig sind die Fixkosten um 8% gesunken, da die Maschine nicht mehr so viel Strom benötigt. Wie hoch ist der neue ROI?</t>
  </si>
  <si>
    <t xml:space="preserve"> --&gt; Material:</t>
  </si>
  <si>
    <t>5*0,85= 4,60</t>
  </si>
  <si>
    <t xml:space="preserve"> --&gt; Fixosten</t>
  </si>
  <si>
    <t>40.000*0,92=36.800</t>
  </si>
  <si>
    <t>Der neue ROI beträgt 40,10%</t>
  </si>
  <si>
    <t xml:space="preserve">Dies ist eine Steigerung um </t>
  </si>
  <si>
    <t>2.3 Um wieviel € müssen die Materialstückkosten gesenkt werden, damit ein ROI von 39% erreicht wird?</t>
  </si>
  <si>
    <t>Hier wird die Zielwertsuche benötigt. Folgendes Vorgehen:</t>
  </si>
  <si>
    <t>ROI Zelle anklicken -&gt; Daten -&gt;Was wäre wenn Analyse -&gt; Zielwertsuche</t>
  </si>
  <si>
    <t>Die Zielzelle ist eine ROI-Zelle. Der Zielwert soll 39% sein und die Veränderbare Zelle sind die Materialstückkosten,</t>
  </si>
  <si>
    <t xml:space="preserve">da diese minimiert werden müssen. </t>
  </si>
  <si>
    <t xml:space="preserve">Nach der Bestätigung ermittelt die Zielwertsuche den passenden Wert für die Materialstückkosten, damit ein ROI </t>
  </si>
  <si>
    <t xml:space="preserve">erreicht werden kann. </t>
  </si>
  <si>
    <t>Folgendes Ergebnis:</t>
  </si>
  <si>
    <t>Wenn die Materialstückkosten um 0,7€ sinken, beträgt der ROI 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</si>
</sst>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theme="1"/>
      <name val="Calibri"/>
      <family val="2"/>
      <scheme val="minor"/>
    </font>
    <font>
      <sz val="12"/>
      <color theme="1"/>
      <name val="Arial"/>
      <family val="2"/>
    </font>
    <font>
      <b/>
      <sz val="14"/>
      <color theme="0"/>
      <name val="Arial"/>
      <family val="2"/>
    </font>
    <font>
      <b/>
      <sz val="12"/>
      <color theme="0"/>
      <name val="Calibri"/>
      <family val="2"/>
      <scheme val="minor"/>
    </font>
    <font>
      <sz val="12"/>
      <color theme="1"/>
      <name val="Calibri"/>
      <family val="2"/>
      <scheme val="minor"/>
    </font>
    <font>
      <b/>
      <sz val="14"/>
      <color theme="0"/>
      <name val="Calibri"/>
      <family val="2"/>
      <scheme val="minor"/>
    </font>
    <font>
      <sz val="11"/>
      <color theme="1"/>
      <name val="Arial"/>
      <family val="2"/>
    </font>
    <font>
      <b/>
      <sz val="12"/>
      <color theme="1"/>
      <name val="Arial"/>
      <family val="2"/>
    </font>
    <font>
      <b/>
      <sz val="12"/>
      <color theme="0"/>
      <name val="Arial"/>
      <family val="2"/>
    </font>
    <font>
      <sz val="12"/>
      <color theme="0"/>
      <name val="Arial"/>
      <family val="2"/>
    </font>
    <font>
      <b/>
      <sz val="11"/>
      <color theme="0"/>
      <name val="Arial"/>
      <family val="2"/>
    </font>
    <font>
      <b/>
      <sz val="11"/>
      <color theme="1"/>
      <name val="Arial"/>
      <family val="2"/>
    </font>
  </fonts>
  <fills count="6">
    <fill>
      <patternFill patternType="none"/>
    </fill>
    <fill>
      <patternFill patternType="gray125"/>
    </fill>
    <fill>
      <patternFill patternType="solid">
        <fgColor rgb="FFBCBCBC"/>
        <bgColor indexed="64"/>
      </patternFill>
    </fill>
    <fill>
      <patternFill patternType="solid">
        <fgColor rgb="FFFDF02A"/>
        <bgColor indexed="64"/>
      </patternFill>
    </fill>
    <fill>
      <patternFill patternType="solid">
        <fgColor rgb="FF233BA8"/>
        <bgColor indexed="64"/>
      </patternFill>
    </fill>
    <fill>
      <patternFill patternType="solid">
        <fgColor theme="2" tint="-9.9978637043366805E-2"/>
        <bgColor indexed="64"/>
      </patternFill>
    </fill>
  </fills>
  <borders count="14">
    <border>
      <left/>
      <right/>
      <top/>
      <bottom/>
      <diagonal/>
    </border>
    <border>
      <left style="medium">
        <color rgb="FF233BA8"/>
      </left>
      <right style="medium">
        <color rgb="FF233BA8"/>
      </right>
      <top style="medium">
        <color rgb="FF233BA8"/>
      </top>
      <bottom style="medium">
        <color rgb="FF233BA8"/>
      </bottom>
      <diagonal/>
    </border>
    <border>
      <left style="medium">
        <color rgb="FF233BA8"/>
      </left>
      <right/>
      <top style="medium">
        <color rgb="FF233BA8"/>
      </top>
      <bottom style="medium">
        <color rgb="FF233BA8"/>
      </bottom>
      <diagonal/>
    </border>
    <border>
      <left/>
      <right style="medium">
        <color rgb="FF233BA8"/>
      </right>
      <top style="medium">
        <color rgb="FF233BA8"/>
      </top>
      <bottom style="medium">
        <color rgb="FF233BA8"/>
      </bottom>
      <diagonal/>
    </border>
    <border>
      <left style="medium">
        <color rgb="FF233BA8"/>
      </left>
      <right/>
      <top/>
      <bottom/>
      <diagonal/>
    </border>
    <border>
      <left/>
      <right style="medium">
        <color rgb="FF233BA8"/>
      </right>
      <top/>
      <bottom/>
      <diagonal/>
    </border>
    <border>
      <left style="medium">
        <color rgb="FF233BA8"/>
      </left>
      <right/>
      <top/>
      <bottom style="medium">
        <color rgb="FF233BA8"/>
      </bottom>
      <diagonal/>
    </border>
    <border>
      <left/>
      <right style="medium">
        <color rgb="FF233BA8"/>
      </right>
      <top/>
      <bottom style="medium">
        <color rgb="FF233BA8"/>
      </bottom>
      <diagonal/>
    </border>
    <border>
      <left style="medium">
        <color rgb="FF233BA8"/>
      </left>
      <right style="medium">
        <color rgb="FF233BA8"/>
      </right>
      <top style="medium">
        <color rgb="FF233BA8"/>
      </top>
      <bottom/>
      <diagonal/>
    </border>
    <border>
      <left style="medium">
        <color rgb="FF233BA8"/>
      </left>
      <right style="medium">
        <color rgb="FF233BA8"/>
      </right>
      <top/>
      <bottom/>
      <diagonal/>
    </border>
    <border>
      <left style="medium">
        <color rgb="FF233BA8"/>
      </left>
      <right style="medium">
        <color rgb="FF233BA8"/>
      </right>
      <top/>
      <bottom style="medium">
        <color rgb="FF233BA8"/>
      </bottom>
      <diagonal/>
    </border>
    <border>
      <left style="medium">
        <color rgb="FF233BA8"/>
      </left>
      <right/>
      <top style="medium">
        <color rgb="FF233BA8"/>
      </top>
      <bottom/>
      <diagonal/>
    </border>
    <border>
      <left/>
      <right style="medium">
        <color rgb="FF233BA8"/>
      </right>
      <top style="medium">
        <color rgb="FF233BA8"/>
      </top>
      <bottom/>
      <diagonal/>
    </border>
    <border>
      <left/>
      <right/>
      <top style="medium">
        <color rgb="FF233BA8"/>
      </top>
      <bottom/>
      <diagonal/>
    </border>
  </borders>
  <cellStyleXfs count="2">
    <xf numFmtId="0" fontId="0" fillId="0" borderId="0"/>
    <xf numFmtId="9" fontId="1" fillId="0" borderId="0" applyFont="0" applyFill="0" applyBorder="0" applyAlignment="0" applyProtection="0"/>
  </cellStyleXfs>
  <cellXfs count="76">
    <xf numFmtId="0" fontId="0" fillId="0" borderId="0" xfId="0"/>
    <xf numFmtId="0" fontId="5" fillId="0" borderId="0" xfId="0" applyFont="1"/>
    <xf numFmtId="0" fontId="6" fillId="4" borderId="0" xfId="0" applyFont="1" applyFill="1"/>
    <xf numFmtId="0" fontId="0" fillId="4" borderId="0" xfId="0" applyFill="1"/>
    <xf numFmtId="0" fontId="5" fillId="4" borderId="0" xfId="0" applyFont="1" applyFill="1"/>
    <xf numFmtId="9" fontId="5" fillId="0" borderId="0" xfId="1" applyFont="1"/>
    <xf numFmtId="0" fontId="7" fillId="0" borderId="0" xfId="0" applyFont="1"/>
    <xf numFmtId="0" fontId="8" fillId="0" borderId="0" xfId="0" applyFont="1"/>
    <xf numFmtId="0" fontId="2" fillId="0" borderId="0" xfId="0" applyFont="1"/>
    <xf numFmtId="0" fontId="9" fillId="4" borderId="1" xfId="0" applyFont="1" applyFill="1" applyBorder="1"/>
    <xf numFmtId="0" fontId="9" fillId="4" borderId="3" xfId="0" applyFont="1" applyFill="1" applyBorder="1"/>
    <xf numFmtId="1" fontId="2" fillId="5" borderId="9" xfId="0" applyNumberFormat="1" applyFont="1" applyFill="1" applyBorder="1" applyAlignment="1">
      <alignment horizontal="right"/>
    </xf>
    <xf numFmtId="0" fontId="2" fillId="0" borderId="5" xfId="0" applyFont="1" applyBorder="1"/>
    <xf numFmtId="0" fontId="2" fillId="3" borderId="9" xfId="0" applyFont="1" applyFill="1" applyBorder="1"/>
    <xf numFmtId="0" fontId="2" fillId="4" borderId="4" xfId="0" applyFont="1" applyFill="1" applyBorder="1"/>
    <xf numFmtId="0" fontId="2" fillId="4" borderId="5" xfId="0" applyFont="1" applyFill="1" applyBorder="1"/>
    <xf numFmtId="0" fontId="2" fillId="4" borderId="9" xfId="0" applyFont="1" applyFill="1" applyBorder="1"/>
    <xf numFmtId="2" fontId="2" fillId="5" borderId="9" xfId="0" applyNumberFormat="1" applyFont="1" applyFill="1" applyBorder="1" applyAlignment="1">
      <alignment horizontal="right"/>
    </xf>
    <xf numFmtId="0" fontId="2" fillId="0" borderId="4" xfId="0" applyFont="1" applyBorder="1" applyAlignment="1">
      <alignment horizontal="left"/>
    </xf>
    <xf numFmtId="0" fontId="2" fillId="0" borderId="5" xfId="0" applyFont="1" applyBorder="1" applyAlignment="1">
      <alignment horizontal="left"/>
    </xf>
    <xf numFmtId="2" fontId="2" fillId="5" borderId="9" xfId="0" applyNumberFormat="1" applyFont="1" applyFill="1" applyBorder="1"/>
    <xf numFmtId="0" fontId="2" fillId="5" borderId="9" xfId="0" applyFont="1" applyFill="1" applyBorder="1"/>
    <xf numFmtId="1" fontId="2" fillId="3" borderId="9" xfId="0" applyNumberFormat="1" applyFont="1" applyFill="1" applyBorder="1"/>
    <xf numFmtId="0" fontId="2" fillId="5" borderId="10" xfId="0" applyFont="1" applyFill="1" applyBorder="1"/>
    <xf numFmtId="0" fontId="2" fillId="0" borderId="7" xfId="0" applyFont="1" applyBorder="1"/>
    <xf numFmtId="0" fontId="11" fillId="4" borderId="8" xfId="0" applyFont="1" applyFill="1" applyBorder="1"/>
    <xf numFmtId="0" fontId="7" fillId="0" borderId="11" xfId="0" applyFont="1" applyBorder="1"/>
    <xf numFmtId="0" fontId="7" fillId="0" borderId="9" xfId="0" applyFont="1" applyBorder="1"/>
    <xf numFmtId="0" fontId="7" fillId="0" borderId="10" xfId="0" applyFont="1" applyBorder="1"/>
    <xf numFmtId="0" fontId="11" fillId="4" borderId="8" xfId="0" applyFont="1" applyFill="1" applyBorder="1" applyAlignment="1">
      <alignment wrapText="1"/>
    </xf>
    <xf numFmtId="0" fontId="3" fillId="4" borderId="0" xfId="0" applyFont="1" applyFill="1"/>
    <xf numFmtId="0" fontId="7" fillId="0" borderId="5" xfId="0" applyFont="1" applyBorder="1"/>
    <xf numFmtId="0" fontId="7" fillId="0" borderId="4" xfId="0" applyFont="1" applyBorder="1"/>
    <xf numFmtId="0" fontId="7" fillId="0" borderId="6" xfId="0" applyFont="1" applyBorder="1"/>
    <xf numFmtId="0" fontId="11" fillId="4" borderId="11" xfId="0" applyFont="1" applyFill="1" applyBorder="1" applyAlignment="1">
      <alignment wrapText="1"/>
    </xf>
    <xf numFmtId="0" fontId="12" fillId="0" borderId="0" xfId="0" applyFont="1" applyAlignment="1">
      <alignment horizontal="center"/>
    </xf>
    <xf numFmtId="0" fontId="7" fillId="0" borderId="8" xfId="0" applyFont="1" applyBorder="1"/>
    <xf numFmtId="0" fontId="12" fillId="0" borderId="0" xfId="0" applyFont="1" applyAlignment="1">
      <alignment horizontal="center" vertical="center"/>
    </xf>
    <xf numFmtId="10" fontId="7" fillId="0" borderId="9" xfId="1" applyNumberFormat="1" applyFont="1" applyBorder="1"/>
    <xf numFmtId="0" fontId="7" fillId="0" borderId="12" xfId="0" applyFont="1" applyBorder="1"/>
    <xf numFmtId="10" fontId="7" fillId="0" borderId="10" xfId="1" applyNumberFormat="1" applyFont="1" applyBorder="1"/>
    <xf numFmtId="0" fontId="11" fillId="4" borderId="1" xfId="0" applyFont="1" applyFill="1" applyBorder="1"/>
    <xf numFmtId="2" fontId="7" fillId="0" borderId="9" xfId="0" applyNumberFormat="1" applyFont="1" applyBorder="1"/>
    <xf numFmtId="2" fontId="7" fillId="0" borderId="10" xfId="0" applyNumberFormat="1" applyFont="1" applyBorder="1"/>
    <xf numFmtId="0" fontId="7" fillId="0" borderId="13" xfId="0" applyFont="1" applyBorder="1"/>
    <xf numFmtId="0" fontId="7" fillId="0" borderId="0" xfId="0" applyFont="1" applyAlignment="1">
      <alignment horizontal="left" vertical="top"/>
    </xf>
    <xf numFmtId="0" fontId="7" fillId="0" borderId="0" xfId="0" applyFont="1" applyAlignment="1">
      <alignment vertical="center"/>
    </xf>
    <xf numFmtId="9" fontId="2" fillId="0" borderId="0" xfId="1" applyFont="1" applyFill="1"/>
    <xf numFmtId="16" fontId="9" fillId="0" borderId="0" xfId="0" applyNumberFormat="1" applyFont="1" applyAlignment="1">
      <alignment wrapText="1"/>
    </xf>
    <xf numFmtId="0" fontId="9" fillId="0" borderId="0" xfId="0" applyFont="1" applyAlignment="1">
      <alignment wrapText="1"/>
    </xf>
    <xf numFmtId="0" fontId="9" fillId="0" borderId="0" xfId="0" applyFont="1"/>
    <xf numFmtId="0" fontId="12" fillId="0" borderId="4" xfId="0" applyFont="1" applyBorder="1" applyAlignment="1">
      <alignment horizontal="center" vertical="center"/>
    </xf>
    <xf numFmtId="0" fontId="2" fillId="0" borderId="4" xfId="0" applyFont="1" applyBorder="1" applyAlignment="1">
      <alignment horizontal="left"/>
    </xf>
    <xf numFmtId="0" fontId="2" fillId="0" borderId="5" xfId="0" applyFont="1" applyBorder="1" applyAlignment="1">
      <alignment horizontal="left"/>
    </xf>
    <xf numFmtId="0" fontId="2" fillId="0" borderId="4" xfId="0" applyFont="1" applyBorder="1" applyAlignment="1">
      <alignment horizontal="left" wrapText="1"/>
    </xf>
    <xf numFmtId="0" fontId="2" fillId="0" borderId="5"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10" fillId="4" borderId="0" xfId="0" applyFont="1" applyFill="1" applyAlignment="1">
      <alignment horizontal="left" wrapText="1"/>
    </xf>
    <xf numFmtId="0" fontId="2" fillId="2" borderId="0" xfId="0" applyFont="1" applyFill="1" applyAlignment="1">
      <alignment horizontal="center"/>
    </xf>
    <xf numFmtId="0" fontId="2" fillId="3" borderId="0" xfId="0" applyFont="1" applyFill="1" applyAlignment="1">
      <alignment horizontal="center"/>
    </xf>
    <xf numFmtId="0" fontId="2" fillId="0" borderId="0" xfId="0" applyFont="1" applyAlignment="1">
      <alignment horizontal="left"/>
    </xf>
    <xf numFmtId="0" fontId="2" fillId="0" borderId="0" xfId="0" applyFont="1" applyAlignment="1">
      <alignment horizontal="right"/>
    </xf>
    <xf numFmtId="0" fontId="7" fillId="0" borderId="0" xfId="0" applyFont="1" applyAlignment="1">
      <alignment horizontal="center"/>
    </xf>
    <xf numFmtId="0" fontId="3" fillId="4" borderId="0" xfId="0" applyFont="1" applyFill="1" applyAlignment="1">
      <alignment horizontal="left" vertical="center"/>
    </xf>
    <xf numFmtId="0" fontId="2" fillId="0" borderId="0" xfId="0" applyFont="1" applyAlignment="1">
      <alignment horizontal="center"/>
    </xf>
    <xf numFmtId="0" fontId="2" fillId="0" borderId="0" xfId="0" applyFont="1" applyAlignment="1">
      <alignment horizontal="left" wrapText="1"/>
    </xf>
    <xf numFmtId="0" fontId="2" fillId="4" borderId="2" xfId="0" applyFont="1" applyFill="1" applyBorder="1" applyAlignment="1">
      <alignment horizontal="center"/>
    </xf>
    <xf numFmtId="0" fontId="2" fillId="4" borderId="3" xfId="0" applyFont="1" applyFill="1" applyBorder="1" applyAlignment="1">
      <alignment horizontal="center"/>
    </xf>
    <xf numFmtId="0" fontId="7" fillId="0" borderId="4" xfId="0" applyFont="1" applyBorder="1" applyAlignment="1">
      <alignment horizontal="center" vertical="center"/>
    </xf>
    <xf numFmtId="0" fontId="9" fillId="0" borderId="0" xfId="0" applyFont="1" applyAlignment="1">
      <alignment horizontal="center"/>
    </xf>
    <xf numFmtId="0" fontId="5" fillId="0" borderId="0" xfId="0" applyFont="1" applyAlignment="1">
      <alignment horizontal="left" wrapText="1"/>
    </xf>
    <xf numFmtId="0" fontId="4" fillId="4" borderId="0" xfId="0" applyFont="1" applyFill="1" applyAlignment="1">
      <alignment horizontal="center"/>
    </xf>
    <xf numFmtId="16" fontId="4" fillId="4" borderId="0" xfId="0" applyNumberFormat="1" applyFont="1" applyFill="1" applyAlignment="1">
      <alignment horizontal="left" wrapText="1"/>
    </xf>
    <xf numFmtId="0" fontId="4" fillId="4" borderId="0" xfId="0" applyFont="1" applyFill="1" applyAlignment="1">
      <alignment horizontal="left" wrapText="1"/>
    </xf>
    <xf numFmtId="0" fontId="4" fillId="4" borderId="0" xfId="0" applyFont="1" applyFill="1" applyAlignment="1">
      <alignment horizontal="left"/>
    </xf>
  </cellXfs>
  <cellStyles count="2">
    <cellStyle name="Prozent" xfId="1" builtinId="5"/>
    <cellStyle name="Standard" xfId="0" builtinId="0"/>
  </cellStyles>
  <dxfs count="0"/>
  <tableStyles count="0" defaultTableStyle="TableStyleMedium2" defaultPivotStyle="PivotStyleLight16"/>
  <colors>
    <mruColors>
      <color rgb="FF233BA8"/>
      <color rgb="FFFDF0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12</xdr:col>
      <xdr:colOff>4640</xdr:colOff>
      <xdr:row>8</xdr:row>
      <xdr:rowOff>7939</xdr:rowOff>
    </xdr:to>
    <xdr:pic>
      <xdr:nvPicPr>
        <xdr:cNvPr id="2" name="Grafik 1">
          <a:extLst>
            <a:ext uri="{FF2B5EF4-FFF2-40B4-BE49-F238E27FC236}">
              <a16:creationId xmlns:a16="http://schemas.microsoft.com/office/drawing/2014/main" id="{47A89BC8-4210-4233-A3BF-03FD720133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
          <a:ext cx="9280769" cy="14407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12700</xdr:colOff>
      <xdr:row>8</xdr:row>
      <xdr:rowOff>1587</xdr:rowOff>
    </xdr:from>
    <xdr:to>
      <xdr:col>10</xdr:col>
      <xdr:colOff>733276</xdr:colOff>
      <xdr:row>10</xdr:row>
      <xdr:rowOff>122237</xdr:rowOff>
    </xdr:to>
    <xdr:pic>
      <xdr:nvPicPr>
        <xdr:cNvPr id="2" name="Grafik 1">
          <a:extLst>
            <a:ext uri="{FF2B5EF4-FFF2-40B4-BE49-F238E27FC236}">
              <a16:creationId xmlns:a16="http://schemas.microsoft.com/office/drawing/2014/main" id="{2677113B-629C-4CE8-8FFE-3BF2E2530A0C}"/>
            </a:ext>
          </a:extLst>
        </xdr:cNvPr>
        <xdr:cNvPicPr>
          <a:picLocks noChangeAspect="1"/>
        </xdr:cNvPicPr>
      </xdr:nvPicPr>
      <xdr:blipFill>
        <a:blip xmlns:r="http://schemas.openxmlformats.org/officeDocument/2006/relationships" r:embed="rId1"/>
        <a:stretch>
          <a:fillRect/>
        </a:stretch>
      </xdr:blipFill>
      <xdr:spPr>
        <a:xfrm>
          <a:off x="5346700" y="1798637"/>
          <a:ext cx="3006576" cy="514350"/>
        </a:xfrm>
        <a:prstGeom prst="rect">
          <a:avLst/>
        </a:prstGeom>
      </xdr:spPr>
    </xdr:pic>
    <xdr:clientData/>
  </xdr:twoCellAnchor>
  <xdr:twoCellAnchor editAs="oneCell">
    <xdr:from>
      <xdr:col>7</xdr:col>
      <xdr:colOff>7937</xdr:colOff>
      <xdr:row>10</xdr:row>
      <xdr:rowOff>190499</xdr:rowOff>
    </xdr:from>
    <xdr:to>
      <xdr:col>8</xdr:col>
      <xdr:colOff>29882</xdr:colOff>
      <xdr:row>14</xdr:row>
      <xdr:rowOff>22226</xdr:rowOff>
    </xdr:to>
    <xdr:pic>
      <xdr:nvPicPr>
        <xdr:cNvPr id="3" name="Grafik 2">
          <a:extLst>
            <a:ext uri="{FF2B5EF4-FFF2-40B4-BE49-F238E27FC236}">
              <a16:creationId xmlns:a16="http://schemas.microsoft.com/office/drawing/2014/main" id="{939D29FC-4E4C-43C3-BB94-8EB9335B2030}"/>
            </a:ext>
          </a:extLst>
        </xdr:cNvPr>
        <xdr:cNvPicPr>
          <a:picLocks noChangeAspect="1"/>
        </xdr:cNvPicPr>
      </xdr:nvPicPr>
      <xdr:blipFill rotWithShape="1">
        <a:blip xmlns:r="http://schemas.openxmlformats.org/officeDocument/2006/relationships" r:embed="rId2"/>
        <a:srcRect l="3157" t="1" b="1946"/>
        <a:stretch/>
      </xdr:blipFill>
      <xdr:spPr>
        <a:xfrm>
          <a:off x="5341937" y="2381249"/>
          <a:ext cx="783945" cy="619127"/>
        </a:xfrm>
        <a:prstGeom prst="rect">
          <a:avLst/>
        </a:prstGeom>
      </xdr:spPr>
    </xdr:pic>
    <xdr:clientData/>
  </xdr:twoCellAnchor>
  <xdr:twoCellAnchor>
    <xdr:from>
      <xdr:col>9</xdr:col>
      <xdr:colOff>322262</xdr:colOff>
      <xdr:row>8</xdr:row>
      <xdr:rowOff>85725</xdr:rowOff>
    </xdr:from>
    <xdr:to>
      <xdr:col>10</xdr:col>
      <xdr:colOff>68262</xdr:colOff>
      <xdr:row>9</xdr:row>
      <xdr:rowOff>117475</xdr:rowOff>
    </xdr:to>
    <xdr:sp macro="" textlink="">
      <xdr:nvSpPr>
        <xdr:cNvPr id="4" name="Ellipse 3">
          <a:extLst>
            <a:ext uri="{FF2B5EF4-FFF2-40B4-BE49-F238E27FC236}">
              <a16:creationId xmlns:a16="http://schemas.microsoft.com/office/drawing/2014/main" id="{2FA91064-12CA-437C-A09D-D34169DB995B}"/>
            </a:ext>
          </a:extLst>
        </xdr:cNvPr>
        <xdr:cNvSpPr/>
      </xdr:nvSpPr>
      <xdr:spPr>
        <a:xfrm>
          <a:off x="7180262" y="1882775"/>
          <a:ext cx="508000" cy="2286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5</xdr:col>
      <xdr:colOff>15875</xdr:colOff>
      <xdr:row>18</xdr:row>
      <xdr:rowOff>158750</xdr:rowOff>
    </xdr:from>
    <xdr:to>
      <xdr:col>8</xdr:col>
      <xdr:colOff>619125</xdr:colOff>
      <xdr:row>29</xdr:row>
      <xdr:rowOff>56910</xdr:rowOff>
    </xdr:to>
    <xdr:pic>
      <xdr:nvPicPr>
        <xdr:cNvPr id="5" name="Grafik 4">
          <a:extLst>
            <a:ext uri="{FF2B5EF4-FFF2-40B4-BE49-F238E27FC236}">
              <a16:creationId xmlns:a16="http://schemas.microsoft.com/office/drawing/2014/main" id="{37EC3A6F-19CA-4882-9CA0-CE60CAE8C3B0}"/>
            </a:ext>
          </a:extLst>
        </xdr:cNvPr>
        <xdr:cNvPicPr>
          <a:picLocks noChangeAspect="1"/>
        </xdr:cNvPicPr>
      </xdr:nvPicPr>
      <xdr:blipFill>
        <a:blip xmlns:r="http://schemas.openxmlformats.org/officeDocument/2006/relationships" r:embed="rId3"/>
        <a:stretch>
          <a:fillRect/>
        </a:stretch>
      </xdr:blipFill>
      <xdr:spPr>
        <a:xfrm>
          <a:off x="3825875" y="3714750"/>
          <a:ext cx="2889250" cy="2063510"/>
        </a:xfrm>
        <a:prstGeom prst="rect">
          <a:avLst/>
        </a:prstGeom>
      </xdr:spPr>
    </xdr:pic>
    <xdr:clientData/>
  </xdr:twoCellAnchor>
  <xdr:twoCellAnchor>
    <xdr:from>
      <xdr:col>7</xdr:col>
      <xdr:colOff>215900</xdr:colOff>
      <xdr:row>19</xdr:row>
      <xdr:rowOff>136525</xdr:rowOff>
    </xdr:from>
    <xdr:to>
      <xdr:col>7</xdr:col>
      <xdr:colOff>723900</xdr:colOff>
      <xdr:row>20</xdr:row>
      <xdr:rowOff>168275</xdr:rowOff>
    </xdr:to>
    <xdr:sp macro="" textlink="">
      <xdr:nvSpPr>
        <xdr:cNvPr id="6" name="Ellipse 5">
          <a:extLst>
            <a:ext uri="{FF2B5EF4-FFF2-40B4-BE49-F238E27FC236}">
              <a16:creationId xmlns:a16="http://schemas.microsoft.com/office/drawing/2014/main" id="{D71807CE-F6EF-4599-A9A0-ACF03288F383}"/>
            </a:ext>
          </a:extLst>
        </xdr:cNvPr>
        <xdr:cNvSpPr/>
      </xdr:nvSpPr>
      <xdr:spPr>
        <a:xfrm>
          <a:off x="5619750" y="20862925"/>
          <a:ext cx="508000" cy="2286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7</xdr:col>
      <xdr:colOff>201612</xdr:colOff>
      <xdr:row>23</xdr:row>
      <xdr:rowOff>66675</xdr:rowOff>
    </xdr:from>
    <xdr:to>
      <xdr:col>7</xdr:col>
      <xdr:colOff>709612</xdr:colOff>
      <xdr:row>24</xdr:row>
      <xdr:rowOff>98425</xdr:rowOff>
    </xdr:to>
    <xdr:sp macro="" textlink="">
      <xdr:nvSpPr>
        <xdr:cNvPr id="7" name="Ellipse 6">
          <a:extLst>
            <a:ext uri="{FF2B5EF4-FFF2-40B4-BE49-F238E27FC236}">
              <a16:creationId xmlns:a16="http://schemas.microsoft.com/office/drawing/2014/main" id="{EA3881CA-97C8-40F3-B847-E6A9AA48ECD2}"/>
            </a:ext>
          </a:extLst>
        </xdr:cNvPr>
        <xdr:cNvSpPr/>
      </xdr:nvSpPr>
      <xdr:spPr>
        <a:xfrm>
          <a:off x="5605462" y="21580475"/>
          <a:ext cx="508000" cy="2286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8</xdr:col>
      <xdr:colOff>754062</xdr:colOff>
      <xdr:row>18</xdr:row>
      <xdr:rowOff>190499</xdr:rowOff>
    </xdr:from>
    <xdr:to>
      <xdr:col>9</xdr:col>
      <xdr:colOff>714376</xdr:colOff>
      <xdr:row>21</xdr:row>
      <xdr:rowOff>115775</xdr:rowOff>
    </xdr:to>
    <xdr:pic>
      <xdr:nvPicPr>
        <xdr:cNvPr id="8" name="Grafik 7">
          <a:extLst>
            <a:ext uri="{FF2B5EF4-FFF2-40B4-BE49-F238E27FC236}">
              <a16:creationId xmlns:a16="http://schemas.microsoft.com/office/drawing/2014/main" id="{9C5724BD-B65B-4C42-AB82-7541B2532ABF}"/>
            </a:ext>
          </a:extLst>
        </xdr:cNvPr>
        <xdr:cNvPicPr>
          <a:picLocks noChangeAspect="1"/>
        </xdr:cNvPicPr>
      </xdr:nvPicPr>
      <xdr:blipFill>
        <a:blip xmlns:r="http://schemas.openxmlformats.org/officeDocument/2006/relationships" r:embed="rId4"/>
        <a:stretch>
          <a:fillRect/>
        </a:stretch>
      </xdr:blipFill>
      <xdr:spPr>
        <a:xfrm>
          <a:off x="6919912" y="20720049"/>
          <a:ext cx="722314" cy="484076"/>
        </a:xfrm>
        <a:prstGeom prst="rect">
          <a:avLst/>
        </a:prstGeom>
      </xdr:spPr>
    </xdr:pic>
    <xdr:clientData/>
  </xdr:twoCellAnchor>
  <xdr:twoCellAnchor editAs="oneCell">
    <xdr:from>
      <xdr:col>0</xdr:col>
      <xdr:colOff>0</xdr:colOff>
      <xdr:row>36</xdr:row>
      <xdr:rowOff>31749</xdr:rowOff>
    </xdr:from>
    <xdr:to>
      <xdr:col>2</xdr:col>
      <xdr:colOff>696209</xdr:colOff>
      <xdr:row>44</xdr:row>
      <xdr:rowOff>6350</xdr:rowOff>
    </xdr:to>
    <xdr:pic>
      <xdr:nvPicPr>
        <xdr:cNvPr id="9" name="Grafik 8">
          <a:extLst>
            <a:ext uri="{FF2B5EF4-FFF2-40B4-BE49-F238E27FC236}">
              <a16:creationId xmlns:a16="http://schemas.microsoft.com/office/drawing/2014/main" id="{28D4F0B9-A090-4A86-A4B0-3FD5F5D6F6C7}"/>
            </a:ext>
          </a:extLst>
        </xdr:cNvPr>
        <xdr:cNvPicPr>
          <a:picLocks noChangeAspect="1"/>
        </xdr:cNvPicPr>
      </xdr:nvPicPr>
      <xdr:blipFill>
        <a:blip xmlns:r="http://schemas.openxmlformats.org/officeDocument/2006/relationships" r:embed="rId5"/>
        <a:stretch>
          <a:fillRect/>
        </a:stretch>
      </xdr:blipFill>
      <xdr:spPr>
        <a:xfrm>
          <a:off x="0" y="7131049"/>
          <a:ext cx="2220209" cy="1549401"/>
        </a:xfrm>
        <a:prstGeom prst="rect">
          <a:avLst/>
        </a:prstGeom>
      </xdr:spPr>
    </xdr:pic>
    <xdr:clientData/>
  </xdr:twoCellAnchor>
  <xdr:twoCellAnchor editAs="oneCell">
    <xdr:from>
      <xdr:col>6</xdr:col>
      <xdr:colOff>15874</xdr:colOff>
      <xdr:row>40</xdr:row>
      <xdr:rowOff>-1</xdr:rowOff>
    </xdr:from>
    <xdr:to>
      <xdr:col>10</xdr:col>
      <xdr:colOff>71433</xdr:colOff>
      <xdr:row>42</xdr:row>
      <xdr:rowOff>19048</xdr:rowOff>
    </xdr:to>
    <xdr:pic>
      <xdr:nvPicPr>
        <xdr:cNvPr id="10" name="Grafik 9">
          <a:extLst>
            <a:ext uri="{FF2B5EF4-FFF2-40B4-BE49-F238E27FC236}">
              <a16:creationId xmlns:a16="http://schemas.microsoft.com/office/drawing/2014/main" id="{52EB80D0-345E-49D0-A9BE-D7B5427B4E46}"/>
            </a:ext>
          </a:extLst>
        </xdr:cNvPr>
        <xdr:cNvPicPr>
          <a:picLocks noChangeAspect="1"/>
        </xdr:cNvPicPr>
      </xdr:nvPicPr>
      <xdr:blipFill>
        <a:blip xmlns:r="http://schemas.openxmlformats.org/officeDocument/2006/relationships" r:embed="rId6"/>
        <a:stretch>
          <a:fillRect/>
        </a:stretch>
      </xdr:blipFill>
      <xdr:spPr>
        <a:xfrm>
          <a:off x="4657724" y="24860249"/>
          <a:ext cx="3103559" cy="387349"/>
        </a:xfrm>
        <a:prstGeom prst="rect">
          <a:avLst/>
        </a:prstGeom>
      </xdr:spPr>
    </xdr:pic>
    <xdr:clientData/>
  </xdr:twoCellAnchor>
  <xdr:twoCellAnchor>
    <xdr:from>
      <xdr:col>8</xdr:col>
      <xdr:colOff>396875</xdr:colOff>
      <xdr:row>41</xdr:row>
      <xdr:rowOff>23813</xdr:rowOff>
    </xdr:from>
    <xdr:to>
      <xdr:col>9</xdr:col>
      <xdr:colOff>142875</xdr:colOff>
      <xdr:row>42</xdr:row>
      <xdr:rowOff>55563</xdr:rowOff>
    </xdr:to>
    <xdr:sp macro="" textlink="">
      <xdr:nvSpPr>
        <xdr:cNvPr id="11" name="Ellipse 10">
          <a:extLst>
            <a:ext uri="{FF2B5EF4-FFF2-40B4-BE49-F238E27FC236}">
              <a16:creationId xmlns:a16="http://schemas.microsoft.com/office/drawing/2014/main" id="{3065B405-9D70-4581-93D4-D7E759ABE18B}"/>
            </a:ext>
          </a:extLst>
        </xdr:cNvPr>
        <xdr:cNvSpPr/>
      </xdr:nvSpPr>
      <xdr:spPr>
        <a:xfrm>
          <a:off x="6562725" y="25080913"/>
          <a:ext cx="508000" cy="228600"/>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10</xdr:col>
      <xdr:colOff>373063</xdr:colOff>
      <xdr:row>40</xdr:row>
      <xdr:rowOff>15875</xdr:rowOff>
    </xdr:from>
    <xdr:to>
      <xdr:col>11</xdr:col>
      <xdr:colOff>309562</xdr:colOff>
      <xdr:row>42</xdr:row>
      <xdr:rowOff>179420</xdr:rowOff>
    </xdr:to>
    <xdr:pic>
      <xdr:nvPicPr>
        <xdr:cNvPr id="12" name="Grafik 11">
          <a:extLst>
            <a:ext uri="{FF2B5EF4-FFF2-40B4-BE49-F238E27FC236}">
              <a16:creationId xmlns:a16="http://schemas.microsoft.com/office/drawing/2014/main" id="{067CBA59-191D-49ED-AA53-E1A8C101178E}"/>
            </a:ext>
          </a:extLst>
        </xdr:cNvPr>
        <xdr:cNvPicPr>
          <a:picLocks noChangeAspect="1"/>
        </xdr:cNvPicPr>
      </xdr:nvPicPr>
      <xdr:blipFill>
        <a:blip xmlns:r="http://schemas.openxmlformats.org/officeDocument/2006/relationships" r:embed="rId7"/>
        <a:stretch>
          <a:fillRect/>
        </a:stretch>
      </xdr:blipFill>
      <xdr:spPr>
        <a:xfrm>
          <a:off x="8062913" y="24876125"/>
          <a:ext cx="698499" cy="531845"/>
        </a:xfrm>
        <a:prstGeom prst="rect">
          <a:avLst/>
        </a:prstGeom>
      </xdr:spPr>
    </xdr:pic>
    <xdr:clientData/>
  </xdr:twoCellAnchor>
  <xdr:twoCellAnchor>
    <xdr:from>
      <xdr:col>10</xdr:col>
      <xdr:colOff>596900</xdr:colOff>
      <xdr:row>40</xdr:row>
      <xdr:rowOff>184150</xdr:rowOff>
    </xdr:from>
    <xdr:to>
      <xdr:col>11</xdr:col>
      <xdr:colOff>342900</xdr:colOff>
      <xdr:row>42</xdr:row>
      <xdr:rowOff>17463</xdr:rowOff>
    </xdr:to>
    <xdr:sp macro="" textlink="">
      <xdr:nvSpPr>
        <xdr:cNvPr id="13" name="Ellipse 12">
          <a:extLst>
            <a:ext uri="{FF2B5EF4-FFF2-40B4-BE49-F238E27FC236}">
              <a16:creationId xmlns:a16="http://schemas.microsoft.com/office/drawing/2014/main" id="{1AAF1E6F-40CB-49CD-85BA-897141BF0825}"/>
            </a:ext>
          </a:extLst>
        </xdr:cNvPr>
        <xdr:cNvSpPr/>
      </xdr:nvSpPr>
      <xdr:spPr>
        <a:xfrm>
          <a:off x="8286750" y="25044400"/>
          <a:ext cx="508000" cy="227013"/>
        </a:xfrm>
        <a:prstGeom prst="ellipse">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57150</xdr:colOff>
      <xdr:row>10</xdr:row>
      <xdr:rowOff>95250</xdr:rowOff>
    </xdr:from>
    <xdr:to>
      <xdr:col>0</xdr:col>
      <xdr:colOff>692150</xdr:colOff>
      <xdr:row>10</xdr:row>
      <xdr:rowOff>101600</xdr:rowOff>
    </xdr:to>
    <xdr:cxnSp macro="">
      <xdr:nvCxnSpPr>
        <xdr:cNvPr id="15" name="Gerade Verbindung mit Pfeil 14">
          <a:extLst>
            <a:ext uri="{FF2B5EF4-FFF2-40B4-BE49-F238E27FC236}">
              <a16:creationId xmlns:a16="http://schemas.microsoft.com/office/drawing/2014/main" id="{DBD0A075-67C7-5D15-B475-B983B560539D}"/>
            </a:ext>
          </a:extLst>
        </xdr:cNvPr>
        <xdr:cNvCxnSpPr/>
      </xdr:nvCxnSpPr>
      <xdr:spPr>
        <a:xfrm flipV="1">
          <a:off x="57150" y="2286000"/>
          <a:ext cx="635000" cy="6350"/>
        </a:xfrm>
        <a:prstGeom prst="straightConnector1">
          <a:avLst/>
        </a:prstGeom>
        <a:ln>
          <a:solidFill>
            <a:schemeClr val="accent1">
              <a:lumMod val="7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8C05B-9D50-4F41-84E4-FE84087E93E2}">
  <dimension ref="A9:T138"/>
  <sheetViews>
    <sheetView showGridLines="0" topLeftCell="A37" zoomScale="60" zoomScaleNormal="60" workbookViewId="0">
      <selection activeCell="V42" sqref="V42"/>
    </sheetView>
  </sheetViews>
  <sheetFormatPr defaultColWidth="10.85546875" defaultRowHeight="14.1"/>
  <cols>
    <col min="1" max="2" width="11.42578125" style="6" customWidth="1"/>
    <col min="3" max="4" width="10.85546875" style="6"/>
    <col min="5" max="5" width="11.5703125" style="6" customWidth="1"/>
    <col min="6" max="10" width="10.85546875" style="6"/>
    <col min="11" max="11" width="10.85546875" style="6" customWidth="1"/>
    <col min="12" max="13" width="10.85546875" style="6"/>
    <col min="14" max="14" width="10.85546875" style="6" customWidth="1"/>
    <col min="15" max="15" width="4.140625" style="6" customWidth="1"/>
    <col min="16" max="16" width="17.5703125" style="6" customWidth="1"/>
    <col min="17" max="17" width="4.140625" style="6" customWidth="1"/>
    <col min="18" max="18" width="17.5703125" style="6" customWidth="1"/>
    <col min="19" max="19" width="4.140625" style="6" customWidth="1"/>
    <col min="20" max="20" width="18" style="6" customWidth="1"/>
    <col min="21" max="16384" width="10.85546875" style="6"/>
  </cols>
  <sheetData>
    <row r="9" spans="1:12" ht="15.6">
      <c r="A9" s="59" t="s">
        <v>0</v>
      </c>
      <c r="B9" s="59"/>
      <c r="C9" s="59"/>
      <c r="D9" s="59"/>
      <c r="E9" s="59"/>
      <c r="F9" s="59"/>
      <c r="G9" s="60" t="s">
        <v>1</v>
      </c>
      <c r="H9" s="60"/>
      <c r="I9" s="60"/>
      <c r="J9" s="60"/>
      <c r="K9" s="60"/>
      <c r="L9" s="60"/>
    </row>
    <row r="10" spans="1:12" ht="15.6">
      <c r="A10" s="61" t="s">
        <v>2</v>
      </c>
      <c r="B10" s="61"/>
      <c r="C10" s="61"/>
      <c r="D10" s="61"/>
      <c r="E10" s="61"/>
      <c r="F10" s="61"/>
      <c r="G10" s="62" t="s">
        <v>3</v>
      </c>
      <c r="H10" s="62"/>
      <c r="I10" s="62"/>
      <c r="J10" s="62"/>
      <c r="K10" s="62"/>
      <c r="L10" s="62"/>
    </row>
    <row r="11" spans="1:12">
      <c r="A11" s="63"/>
      <c r="B11" s="63"/>
      <c r="C11" s="63"/>
      <c r="D11" s="63"/>
      <c r="E11" s="63"/>
      <c r="F11" s="63"/>
      <c r="G11" s="63"/>
      <c r="H11" s="63"/>
      <c r="I11" s="63"/>
      <c r="J11" s="63"/>
      <c r="K11" s="63"/>
      <c r="L11" s="63"/>
    </row>
    <row r="12" spans="1:12" ht="18">
      <c r="A12" s="64" t="s">
        <v>4</v>
      </c>
      <c r="B12" s="64"/>
      <c r="C12" s="64"/>
      <c r="D12" s="64"/>
      <c r="E12" s="64"/>
      <c r="F12" s="64"/>
      <c r="G12" s="64"/>
      <c r="H12" s="64"/>
      <c r="I12" s="64"/>
      <c r="J12" s="64"/>
      <c r="K12" s="64"/>
      <c r="L12" s="64"/>
    </row>
    <row r="13" spans="1:12" ht="15.6">
      <c r="A13" s="65"/>
      <c r="B13" s="65"/>
      <c r="C13" s="65"/>
      <c r="D13" s="65"/>
      <c r="E13" s="65"/>
      <c r="F13" s="65"/>
      <c r="G13" s="65"/>
      <c r="H13" s="65"/>
      <c r="I13" s="65"/>
      <c r="J13" s="65"/>
      <c r="K13" s="65"/>
      <c r="L13" s="65"/>
    </row>
    <row r="14" spans="1:12" ht="96.6" customHeight="1">
      <c r="A14" s="66" t="s">
        <v>5</v>
      </c>
      <c r="B14" s="66"/>
      <c r="C14" s="66"/>
      <c r="D14" s="66"/>
      <c r="E14" s="66"/>
      <c r="F14" s="66"/>
      <c r="G14" s="66"/>
      <c r="H14" s="66"/>
      <c r="I14" s="66"/>
      <c r="J14" s="66"/>
      <c r="K14" s="66"/>
      <c r="L14" s="66"/>
    </row>
    <row r="15" spans="1:12" ht="21" customHeight="1">
      <c r="A15" s="61" t="s">
        <v>6</v>
      </c>
      <c r="B15" s="61"/>
      <c r="C15" s="61"/>
      <c r="D15" s="61"/>
      <c r="E15" s="61"/>
      <c r="F15" s="61"/>
      <c r="G15" s="61"/>
      <c r="H15" s="61"/>
      <c r="I15" s="61"/>
      <c r="J15" s="61"/>
      <c r="K15" s="61"/>
      <c r="L15" s="61"/>
    </row>
    <row r="16" spans="1:12" ht="21" customHeight="1">
      <c r="A16" s="7" t="s">
        <v>7</v>
      </c>
      <c r="B16" s="8"/>
      <c r="C16" s="8"/>
      <c r="D16" s="8"/>
      <c r="E16" s="8"/>
      <c r="F16" s="8"/>
      <c r="G16" s="8"/>
      <c r="H16" s="8"/>
      <c r="I16" s="8"/>
      <c r="J16" s="8"/>
      <c r="K16" s="8"/>
      <c r="L16" s="8"/>
    </row>
    <row r="17" spans="1:12" ht="15.6">
      <c r="A17" s="8" t="s">
        <v>8</v>
      </c>
      <c r="B17" s="8"/>
      <c r="C17" s="8"/>
      <c r="D17" s="8"/>
      <c r="E17" s="8"/>
      <c r="F17" s="8"/>
      <c r="G17" s="8"/>
      <c r="H17" s="8"/>
      <c r="I17" s="8"/>
      <c r="J17" s="8"/>
      <c r="K17" s="8"/>
      <c r="L17" s="8"/>
    </row>
    <row r="18" spans="1:12" ht="15.95" thickBot="1">
      <c r="A18" s="8"/>
      <c r="B18" s="8"/>
      <c r="C18" s="8"/>
      <c r="D18" s="8"/>
      <c r="E18" s="8"/>
      <c r="F18" s="8"/>
      <c r="G18" s="8"/>
      <c r="H18" s="8"/>
      <c r="I18" s="8"/>
      <c r="J18" s="8"/>
      <c r="K18" s="8"/>
      <c r="L18" s="8"/>
    </row>
    <row r="19" spans="1:12" ht="20.45" customHeight="1" thickBot="1">
      <c r="A19" s="67"/>
      <c r="B19" s="68"/>
      <c r="C19" s="9" t="s">
        <v>9</v>
      </c>
      <c r="D19" s="9" t="s">
        <v>10</v>
      </c>
      <c r="E19" s="10" t="s">
        <v>11</v>
      </c>
      <c r="F19" s="8"/>
      <c r="G19" s="58" t="s">
        <v>12</v>
      </c>
      <c r="H19" s="58"/>
      <c r="I19" s="58"/>
      <c r="J19" s="58"/>
      <c r="K19" s="8"/>
      <c r="L19" s="8"/>
    </row>
    <row r="20" spans="1:12" ht="15.6">
      <c r="A20" s="52" t="s">
        <v>13</v>
      </c>
      <c r="B20" s="53"/>
      <c r="C20" s="11">
        <v>25</v>
      </c>
      <c r="D20" s="11">
        <v>25</v>
      </c>
      <c r="E20" s="12" t="s">
        <v>14</v>
      </c>
      <c r="F20" s="8"/>
      <c r="G20" s="58"/>
      <c r="H20" s="58"/>
      <c r="I20" s="58"/>
      <c r="J20" s="58"/>
      <c r="K20" s="8"/>
      <c r="L20" s="8"/>
    </row>
    <row r="21" spans="1:12" ht="15.6">
      <c r="A21" s="52" t="s">
        <v>15</v>
      </c>
      <c r="B21" s="53"/>
      <c r="C21" s="11">
        <v>9500</v>
      </c>
      <c r="D21" s="11">
        <v>9500</v>
      </c>
      <c r="E21" s="12" t="s">
        <v>16</v>
      </c>
      <c r="F21" s="8"/>
      <c r="G21" s="58"/>
      <c r="H21" s="58"/>
      <c r="I21" s="58"/>
      <c r="J21" s="58"/>
      <c r="K21" s="8"/>
      <c r="L21" s="8"/>
    </row>
    <row r="22" spans="1:12" ht="15.6">
      <c r="A22" s="52" t="s">
        <v>17</v>
      </c>
      <c r="B22" s="53"/>
      <c r="C22" s="11">
        <v>11000</v>
      </c>
      <c r="D22" s="11">
        <v>11000</v>
      </c>
      <c r="E22" s="12" t="s">
        <v>16</v>
      </c>
      <c r="F22" s="8"/>
      <c r="G22" s="58"/>
      <c r="H22" s="58"/>
      <c r="I22" s="58"/>
      <c r="J22" s="58"/>
      <c r="K22" s="8"/>
      <c r="L22" s="8"/>
    </row>
    <row r="23" spans="1:12" ht="15.6">
      <c r="A23" s="52" t="s">
        <v>18</v>
      </c>
      <c r="B23" s="53"/>
      <c r="C23" s="13">
        <f>C21*C20</f>
        <v>237500</v>
      </c>
      <c r="D23" s="13">
        <f>D21*D20</f>
        <v>237500</v>
      </c>
      <c r="E23" s="12" t="s">
        <v>14</v>
      </c>
      <c r="F23" s="8"/>
      <c r="G23" s="58"/>
      <c r="H23" s="58"/>
      <c r="I23" s="58"/>
      <c r="J23" s="58"/>
      <c r="K23" s="8"/>
      <c r="L23" s="8"/>
    </row>
    <row r="24" spans="1:12" ht="15.6">
      <c r="A24" s="14"/>
      <c r="B24" s="15"/>
      <c r="C24" s="16"/>
      <c r="D24" s="16"/>
      <c r="E24" s="15"/>
      <c r="F24" s="8"/>
      <c r="G24" s="8"/>
      <c r="H24" s="8"/>
      <c r="I24" s="8"/>
      <c r="J24" s="8"/>
      <c r="K24" s="8"/>
      <c r="L24" s="8"/>
    </row>
    <row r="25" spans="1:12" ht="15.6">
      <c r="A25" s="52" t="s">
        <v>19</v>
      </c>
      <c r="B25" s="53"/>
      <c r="C25" s="17">
        <v>5</v>
      </c>
      <c r="D25" s="17">
        <v>5</v>
      </c>
      <c r="E25" s="12" t="s">
        <v>14</v>
      </c>
      <c r="F25" s="8"/>
      <c r="G25" s="8"/>
      <c r="H25" s="8"/>
      <c r="I25" s="8"/>
      <c r="J25" s="8"/>
      <c r="K25" s="8"/>
      <c r="L25" s="8"/>
    </row>
    <row r="26" spans="1:12" ht="27.95" customHeight="1">
      <c r="A26" s="54" t="s">
        <v>20</v>
      </c>
      <c r="B26" s="55"/>
      <c r="C26" s="17">
        <v>2.5</v>
      </c>
      <c r="D26" s="20">
        <v>2.5</v>
      </c>
      <c r="E26" s="12" t="s">
        <v>14</v>
      </c>
      <c r="F26" s="8"/>
      <c r="G26" s="8"/>
      <c r="H26" s="8"/>
      <c r="I26" s="8"/>
      <c r="J26" s="8"/>
      <c r="K26" s="8"/>
      <c r="L26" s="8"/>
    </row>
    <row r="27" spans="1:12" ht="29.45" customHeight="1">
      <c r="A27" s="54" t="s">
        <v>21</v>
      </c>
      <c r="B27" s="55"/>
      <c r="C27" s="20">
        <v>0.3</v>
      </c>
      <c r="D27" s="20">
        <v>0.3</v>
      </c>
      <c r="E27" s="12" t="s">
        <v>14</v>
      </c>
      <c r="F27" s="8"/>
      <c r="G27" s="8"/>
      <c r="H27" s="8"/>
      <c r="I27" s="8"/>
      <c r="J27" s="8"/>
      <c r="K27" s="8"/>
      <c r="L27" s="8"/>
    </row>
    <row r="28" spans="1:12" ht="15.6">
      <c r="A28" s="52" t="s">
        <v>22</v>
      </c>
      <c r="B28" s="53"/>
      <c r="C28" s="21">
        <v>40000</v>
      </c>
      <c r="D28" s="21">
        <v>40000</v>
      </c>
      <c r="E28" s="12" t="s">
        <v>14</v>
      </c>
      <c r="F28" s="8"/>
      <c r="G28" s="8"/>
      <c r="H28" s="8"/>
      <c r="I28" s="8"/>
      <c r="J28" s="8"/>
      <c r="K28" s="8"/>
      <c r="L28" s="8"/>
    </row>
    <row r="29" spans="1:12" ht="13.5" customHeight="1">
      <c r="A29" s="18" t="s">
        <v>23</v>
      </c>
      <c r="B29" s="19"/>
      <c r="C29" s="22">
        <f>C22-C21</f>
        <v>1500</v>
      </c>
      <c r="D29" s="22">
        <f>D22-D21</f>
        <v>1500</v>
      </c>
      <c r="E29" s="12" t="s">
        <v>16</v>
      </c>
      <c r="F29" s="8"/>
      <c r="G29" s="8"/>
      <c r="H29" s="8"/>
      <c r="I29" s="8"/>
      <c r="J29" s="8"/>
      <c r="K29" s="8"/>
      <c r="L29" s="8"/>
    </row>
    <row r="30" spans="1:12" ht="46.5" customHeight="1">
      <c r="A30" s="54" t="s">
        <v>24</v>
      </c>
      <c r="B30" s="55"/>
      <c r="C30" s="21">
        <v>10</v>
      </c>
      <c r="D30" s="21">
        <v>10</v>
      </c>
      <c r="E30" s="12" t="s">
        <v>14</v>
      </c>
      <c r="F30" s="8"/>
      <c r="G30" s="8"/>
      <c r="H30" s="8"/>
      <c r="I30" s="8"/>
      <c r="J30" s="8"/>
      <c r="K30" s="8"/>
      <c r="L30" s="8"/>
    </row>
    <row r="31" spans="1:12" ht="15.6">
      <c r="A31" s="18" t="s">
        <v>25</v>
      </c>
      <c r="B31" s="19"/>
      <c r="C31" s="13">
        <f>C29*C30</f>
        <v>15000</v>
      </c>
      <c r="D31" s="13">
        <f>D29*D30</f>
        <v>15000</v>
      </c>
      <c r="E31" s="12" t="s">
        <v>14</v>
      </c>
      <c r="F31" s="8"/>
      <c r="G31" s="8"/>
      <c r="H31" s="8"/>
      <c r="I31" s="8"/>
      <c r="J31" s="8"/>
      <c r="K31" s="8"/>
      <c r="L31" s="8"/>
    </row>
    <row r="32" spans="1:12" ht="15.6">
      <c r="A32" s="14"/>
      <c r="B32" s="15"/>
      <c r="C32" s="16"/>
      <c r="D32" s="16"/>
      <c r="E32" s="15"/>
      <c r="F32" s="8"/>
      <c r="G32" s="8"/>
      <c r="H32" s="8"/>
      <c r="I32" s="8"/>
      <c r="J32" s="8"/>
      <c r="K32" s="8"/>
      <c r="L32" s="8"/>
    </row>
    <row r="33" spans="1:20" ht="15.6">
      <c r="A33" s="52" t="s">
        <v>26</v>
      </c>
      <c r="B33" s="53"/>
      <c r="C33" s="21">
        <v>5500</v>
      </c>
      <c r="D33" s="21">
        <v>5500</v>
      </c>
      <c r="E33" s="12" t="s">
        <v>14</v>
      </c>
      <c r="F33" s="8"/>
      <c r="G33" s="8"/>
      <c r="H33" s="8"/>
      <c r="I33" s="8"/>
      <c r="J33" s="8"/>
      <c r="K33" s="8"/>
      <c r="L33" s="8"/>
    </row>
    <row r="34" spans="1:20" ht="15.95" thickBot="1">
      <c r="A34" s="52" t="s">
        <v>27</v>
      </c>
      <c r="B34" s="53"/>
      <c r="C34" s="21">
        <v>300000</v>
      </c>
      <c r="D34" s="21">
        <v>300000</v>
      </c>
      <c r="E34" s="12" t="s">
        <v>14</v>
      </c>
      <c r="F34" s="8"/>
      <c r="G34" s="8"/>
      <c r="H34" s="8"/>
      <c r="I34" s="8"/>
      <c r="J34" s="8"/>
      <c r="K34" s="8"/>
      <c r="L34" s="8"/>
    </row>
    <row r="35" spans="1:20" ht="15.95" thickBot="1">
      <c r="A35" s="56" t="s">
        <v>28</v>
      </c>
      <c r="B35" s="57"/>
      <c r="C35" s="23">
        <v>13000</v>
      </c>
      <c r="D35" s="23">
        <v>13000</v>
      </c>
      <c r="E35" s="24" t="s">
        <v>14</v>
      </c>
      <c r="F35" s="8"/>
      <c r="G35" s="8"/>
      <c r="H35" s="8"/>
      <c r="I35" s="8"/>
      <c r="J35" s="8"/>
      <c r="K35" s="8"/>
      <c r="L35" s="8"/>
      <c r="N35" s="25" t="s">
        <v>18</v>
      </c>
    </row>
    <row r="36" spans="1:20" ht="15.6">
      <c r="A36" s="8"/>
      <c r="B36" s="8"/>
      <c r="C36" s="8"/>
      <c r="D36" s="8"/>
      <c r="E36" s="8"/>
      <c r="F36" s="8"/>
      <c r="G36" s="8"/>
      <c r="H36" s="8"/>
      <c r="I36" s="8"/>
      <c r="J36" s="8"/>
      <c r="K36" s="8"/>
      <c r="L36" s="12"/>
      <c r="M36" s="26"/>
      <c r="N36" s="27">
        <f>C23</f>
        <v>237500</v>
      </c>
    </row>
    <row r="37" spans="1:20" ht="7.5" customHeight="1" thickBot="1">
      <c r="A37" s="8"/>
      <c r="B37" s="8"/>
      <c r="C37" s="8"/>
      <c r="D37" s="8"/>
      <c r="E37" s="8"/>
      <c r="F37" s="8"/>
      <c r="G37" s="8"/>
      <c r="H37" s="8"/>
      <c r="I37" s="8"/>
      <c r="J37" s="8"/>
      <c r="K37" s="8"/>
      <c r="L37" s="12"/>
      <c r="N37" s="28">
        <f>D23</f>
        <v>237500</v>
      </c>
    </row>
    <row r="38" spans="1:20" ht="44.1" customHeight="1" thickBot="1">
      <c r="A38" s="8"/>
      <c r="B38" s="8"/>
      <c r="C38" s="8"/>
      <c r="D38" s="8"/>
      <c r="E38" s="8"/>
      <c r="F38" s="8"/>
      <c r="G38" s="8"/>
      <c r="H38" s="8"/>
      <c r="I38" s="8"/>
      <c r="J38" s="8"/>
      <c r="K38" s="29" t="s">
        <v>29</v>
      </c>
      <c r="L38" s="24"/>
      <c r="M38" s="51" t="s">
        <v>30</v>
      </c>
    </row>
    <row r="39" spans="1:20" ht="18">
      <c r="A39" s="30" t="s">
        <v>31</v>
      </c>
      <c r="B39" s="30"/>
      <c r="C39" s="30"/>
      <c r="D39" s="30"/>
      <c r="E39" s="30"/>
      <c r="I39" s="31"/>
      <c r="J39" s="26"/>
      <c r="K39" s="27">
        <f>N36-N42</f>
        <v>163400</v>
      </c>
      <c r="L39" s="26"/>
      <c r="M39" s="51"/>
    </row>
    <row r="40" spans="1:20" ht="14.45" thickBot="1">
      <c r="I40" s="31"/>
      <c r="K40" s="28">
        <f>N37-N43</f>
        <v>163400</v>
      </c>
      <c r="M40" s="32"/>
    </row>
    <row r="41" spans="1:20" ht="42.6" thickBot="1">
      <c r="H41" s="25" t="s">
        <v>32</v>
      </c>
      <c r="I41" s="28"/>
      <c r="J41" s="51" t="s">
        <v>30</v>
      </c>
      <c r="M41" s="33"/>
      <c r="N41" s="29" t="s">
        <v>33</v>
      </c>
      <c r="P41" s="29" t="s">
        <v>34</v>
      </c>
      <c r="R41" s="29" t="s">
        <v>35</v>
      </c>
      <c r="T41" s="34" t="s">
        <v>36</v>
      </c>
    </row>
    <row r="42" spans="1:20">
      <c r="F42" s="31"/>
      <c r="G42" s="26"/>
      <c r="H42" s="27">
        <f>K39-K45</f>
        <v>123400</v>
      </c>
      <c r="J42" s="51"/>
      <c r="N42" s="27">
        <f>P42+R42+T42</f>
        <v>74100</v>
      </c>
      <c r="O42" s="35" t="s">
        <v>37</v>
      </c>
      <c r="P42" s="36">
        <f>C25*C21</f>
        <v>47500</v>
      </c>
      <c r="Q42" s="37" t="s">
        <v>38</v>
      </c>
      <c r="R42" s="27">
        <f>C26*C21</f>
        <v>23750</v>
      </c>
      <c r="S42" s="35" t="s">
        <v>38</v>
      </c>
      <c r="T42" s="27">
        <f>C21*C27</f>
        <v>2850</v>
      </c>
    </row>
    <row r="43" spans="1:20" ht="14.45" thickBot="1">
      <c r="F43" s="31"/>
      <c r="H43" s="28">
        <f>K40-K46</f>
        <v>123400</v>
      </c>
      <c r="J43" s="32"/>
      <c r="N43" s="28">
        <f>P43+R43+T43</f>
        <v>74100</v>
      </c>
      <c r="P43" s="28">
        <f>D25*D21</f>
        <v>47500</v>
      </c>
      <c r="R43" s="28">
        <f>D26*D21</f>
        <v>23750</v>
      </c>
      <c r="T43" s="28">
        <f>D21*D27</f>
        <v>2850</v>
      </c>
    </row>
    <row r="44" spans="1:20" ht="28.5" thickBot="1">
      <c r="E44" s="29" t="s">
        <v>39</v>
      </c>
      <c r="F44" s="28"/>
      <c r="G44" s="51" t="s">
        <v>40</v>
      </c>
      <c r="J44" s="33"/>
      <c r="K44" s="25" t="s">
        <v>22</v>
      </c>
    </row>
    <row r="45" spans="1:20">
      <c r="D45" s="26"/>
      <c r="E45" s="38">
        <f>H42/H48</f>
        <v>0.51957894736842103</v>
      </c>
      <c r="F45" s="39"/>
      <c r="G45" s="51"/>
      <c r="K45" s="27">
        <f>C28</f>
        <v>40000</v>
      </c>
    </row>
    <row r="46" spans="1:20" ht="14.45" thickBot="1">
      <c r="D46" s="32"/>
      <c r="E46" s="40">
        <f>H43/H49</f>
        <v>0.51957894736842103</v>
      </c>
      <c r="F46" s="31"/>
      <c r="K46" s="28">
        <f>D28</f>
        <v>40000</v>
      </c>
    </row>
    <row r="47" spans="1:20" ht="14.45" thickBot="1">
      <c r="D47" s="32"/>
      <c r="F47" s="31"/>
      <c r="G47" s="33"/>
      <c r="H47" s="25" t="s">
        <v>18</v>
      </c>
    </row>
    <row r="48" spans="1:20" ht="14.45" thickBot="1">
      <c r="D48" s="32"/>
      <c r="H48" s="27">
        <f>C23</f>
        <v>237500</v>
      </c>
    </row>
    <row r="49" spans="2:14" ht="14.45" thickBot="1">
      <c r="B49" s="41" t="s">
        <v>41</v>
      </c>
      <c r="C49" s="33"/>
      <c r="D49" s="51" t="s">
        <v>42</v>
      </c>
      <c r="H49" s="28">
        <f>D23</f>
        <v>237500</v>
      </c>
    </row>
    <row r="50" spans="2:14" ht="14.45" thickBot="1">
      <c r="B50" s="38">
        <f>E45*E55</f>
        <v>0.37001499250374814</v>
      </c>
      <c r="D50" s="51"/>
    </row>
    <row r="51" spans="2:14" ht="14.45" thickBot="1">
      <c r="B51" s="40">
        <f>E46*E56</f>
        <v>0.37001499250374814</v>
      </c>
      <c r="D51" s="32"/>
      <c r="H51" s="25" t="s">
        <v>18</v>
      </c>
    </row>
    <row r="52" spans="2:14">
      <c r="D52" s="32"/>
      <c r="F52" s="31"/>
      <c r="G52" s="26"/>
      <c r="H52" s="27">
        <f>C23</f>
        <v>237500</v>
      </c>
    </row>
    <row r="53" spans="2:14" ht="14.45" thickBot="1">
      <c r="D53" s="32"/>
      <c r="F53" s="31"/>
      <c r="H53" s="28">
        <f>D23</f>
        <v>237500</v>
      </c>
    </row>
    <row r="54" spans="2:14" ht="28.5" thickBot="1">
      <c r="D54" s="33"/>
      <c r="E54" s="29" t="s">
        <v>43</v>
      </c>
      <c r="F54" s="28"/>
      <c r="G54" s="51" t="s">
        <v>44</v>
      </c>
      <c r="K54" s="29" t="s">
        <v>45</v>
      </c>
    </row>
    <row r="55" spans="2:14" ht="14.45" thickBot="1">
      <c r="E55" s="42">
        <f>H52/H58</f>
        <v>0.71214392803598203</v>
      </c>
      <c r="G55" s="69"/>
      <c r="I55" s="31"/>
      <c r="J55" s="26"/>
      <c r="K55" s="27">
        <f>C34</f>
        <v>300000</v>
      </c>
    </row>
    <row r="56" spans="2:14" ht="14.45" thickBot="1">
      <c r="E56" s="43">
        <f>H53/H59</f>
        <v>0.71214392803598203</v>
      </c>
      <c r="G56" s="32"/>
      <c r="I56" s="31"/>
      <c r="K56" s="28">
        <f>D34</f>
        <v>300000</v>
      </c>
      <c r="N56" s="25" t="s">
        <v>46</v>
      </c>
    </row>
    <row r="57" spans="2:14" ht="28.5" thickBot="1">
      <c r="G57" s="33"/>
      <c r="H57" s="29" t="s">
        <v>47</v>
      </c>
      <c r="I57" s="28"/>
      <c r="J57" s="51" t="s">
        <v>38</v>
      </c>
      <c r="M57" s="26"/>
      <c r="N57" s="27">
        <f>C33</f>
        <v>5500</v>
      </c>
    </row>
    <row r="58" spans="2:14" ht="14.45" thickBot="1">
      <c r="H58" s="27">
        <f>K55+K61</f>
        <v>333500</v>
      </c>
      <c r="I58" s="39"/>
      <c r="J58" s="51"/>
      <c r="M58" s="32"/>
      <c r="N58" s="28">
        <f>D33</f>
        <v>5500</v>
      </c>
    </row>
    <row r="59" spans="2:14" ht="14.45" thickBot="1">
      <c r="H59" s="28">
        <f>K56+K62</f>
        <v>333500</v>
      </c>
      <c r="I59" s="31"/>
      <c r="M59" s="32"/>
      <c r="N59" s="35" t="s">
        <v>38</v>
      </c>
    </row>
    <row r="60" spans="2:14" ht="28.5" thickBot="1">
      <c r="I60" s="31"/>
      <c r="K60" s="29" t="s">
        <v>48</v>
      </c>
      <c r="M60" s="28"/>
      <c r="N60" s="25" t="s">
        <v>49</v>
      </c>
    </row>
    <row r="61" spans="2:14">
      <c r="J61" s="44"/>
      <c r="K61" s="27">
        <f>N57+N61+N65</f>
        <v>33500</v>
      </c>
      <c r="L61" s="26"/>
      <c r="M61" s="26"/>
      <c r="N61" s="27">
        <f>C31</f>
        <v>15000</v>
      </c>
    </row>
    <row r="62" spans="2:14" ht="14.45" thickBot="1">
      <c r="K62" s="28">
        <f>N58+N62+N66</f>
        <v>33500</v>
      </c>
      <c r="M62" s="32"/>
      <c r="N62" s="28">
        <f>D31</f>
        <v>15000</v>
      </c>
    </row>
    <row r="63" spans="2:14" ht="14.45" thickBot="1">
      <c r="M63" s="32"/>
      <c r="N63" s="35" t="s">
        <v>38</v>
      </c>
    </row>
    <row r="64" spans="2:14" ht="14.45" thickBot="1">
      <c r="M64" s="28"/>
      <c r="N64" s="25" t="s">
        <v>50</v>
      </c>
    </row>
    <row r="65" spans="1:14">
      <c r="N65" s="27">
        <f>C35</f>
        <v>13000</v>
      </c>
    </row>
    <row r="66" spans="1:14" ht="14.45" thickBot="1">
      <c r="N66" s="28">
        <f>D35</f>
        <v>13000</v>
      </c>
    </row>
    <row r="68" spans="1:14" ht="15.6">
      <c r="A68" s="8"/>
      <c r="B68" s="8"/>
      <c r="C68" s="8"/>
      <c r="D68" s="8"/>
      <c r="E68" s="8"/>
      <c r="F68" s="8"/>
    </row>
    <row r="69" spans="1:14" ht="15.6">
      <c r="A69" s="8" t="s">
        <v>51</v>
      </c>
      <c r="B69" s="8" t="s">
        <v>52</v>
      </c>
      <c r="C69" s="8"/>
      <c r="D69" s="8"/>
      <c r="E69" s="8"/>
      <c r="F69" s="8"/>
    </row>
    <row r="70" spans="1:14" ht="15.6">
      <c r="A70" s="8"/>
      <c r="B70" s="8"/>
      <c r="C70" s="8"/>
      <c r="D70" s="8"/>
      <c r="E70" s="8"/>
      <c r="F70" s="8"/>
    </row>
    <row r="71" spans="1:14" ht="15.6">
      <c r="A71" s="8" t="s">
        <v>53</v>
      </c>
      <c r="B71" s="8"/>
      <c r="C71" s="8"/>
      <c r="D71" s="8"/>
      <c r="E71" s="8"/>
      <c r="F71" s="8"/>
    </row>
    <row r="72" spans="1:14" ht="15.6">
      <c r="A72" s="8"/>
      <c r="B72" s="8"/>
      <c r="C72" s="8"/>
      <c r="D72" s="8"/>
      <c r="E72" s="8"/>
      <c r="F72" s="8"/>
    </row>
    <row r="73" spans="1:14" ht="15.6">
      <c r="A73" s="6" t="s">
        <v>54</v>
      </c>
      <c r="E73" s="8"/>
      <c r="F73" s="8"/>
    </row>
    <row r="74" spans="1:14" ht="15.6">
      <c r="A74" s="45" t="s">
        <v>55</v>
      </c>
      <c r="E74" s="8"/>
      <c r="F74" s="8"/>
    </row>
    <row r="75" spans="1:14" ht="15.6">
      <c r="A75" s="46" t="s">
        <v>56</v>
      </c>
      <c r="E75" s="8"/>
      <c r="F75" s="8"/>
    </row>
    <row r="76" spans="1:14" ht="15.6">
      <c r="A76" s="6" t="s">
        <v>57</v>
      </c>
      <c r="E76" s="8"/>
      <c r="F76" s="8"/>
      <c r="G76" s="8"/>
      <c r="H76" s="8"/>
      <c r="I76" s="8"/>
      <c r="J76" s="8"/>
      <c r="K76" s="8"/>
      <c r="L76" s="8"/>
    </row>
    <row r="77" spans="1:14" ht="15.6">
      <c r="E77" s="8"/>
      <c r="F77" s="8"/>
      <c r="G77" s="8"/>
      <c r="H77" s="8"/>
      <c r="I77" s="8"/>
      <c r="J77" s="8"/>
      <c r="K77" s="8"/>
      <c r="L77" s="8"/>
    </row>
    <row r="78" spans="1:14" ht="15.6">
      <c r="A78" s="8"/>
      <c r="B78" s="8"/>
      <c r="C78" s="8"/>
      <c r="D78" s="8"/>
      <c r="E78" s="8"/>
      <c r="F78" s="8"/>
      <c r="G78" s="8"/>
      <c r="H78" s="8"/>
      <c r="I78" s="8"/>
      <c r="J78" s="8"/>
      <c r="K78" s="8"/>
      <c r="L78" s="8"/>
    </row>
    <row r="79" spans="1:14" ht="15.6">
      <c r="A79" s="8"/>
      <c r="B79" s="8"/>
      <c r="C79" s="8"/>
      <c r="D79" s="8"/>
      <c r="E79" s="8"/>
      <c r="F79" s="8"/>
      <c r="G79" s="8"/>
      <c r="H79" s="8"/>
      <c r="I79" s="8"/>
      <c r="J79" s="8"/>
      <c r="K79" s="8"/>
      <c r="L79" s="8"/>
    </row>
    <row r="80" spans="1:14" ht="15.6">
      <c r="A80" s="70"/>
      <c r="B80" s="70"/>
      <c r="C80" s="70"/>
      <c r="D80" s="70"/>
      <c r="E80" s="70"/>
      <c r="F80" s="70"/>
      <c r="G80" s="70"/>
      <c r="H80" s="70"/>
      <c r="I80" s="70"/>
      <c r="J80" s="8"/>
      <c r="K80" s="8"/>
      <c r="L80" s="8"/>
    </row>
    <row r="81" spans="1:12" ht="15.6">
      <c r="A81" s="8"/>
      <c r="B81" s="8"/>
      <c r="C81" s="8"/>
      <c r="D81" s="8"/>
      <c r="E81" s="8"/>
      <c r="F81" s="8"/>
      <c r="G81" s="8"/>
      <c r="H81" s="8"/>
      <c r="I81" s="8"/>
      <c r="J81" s="8"/>
      <c r="K81" s="8"/>
      <c r="L81" s="8"/>
    </row>
    <row r="82" spans="1:12" ht="15.6">
      <c r="A82" s="8"/>
      <c r="B82" s="8"/>
      <c r="C82" s="8"/>
      <c r="D82" s="8"/>
      <c r="E82" s="8"/>
      <c r="F82" s="8"/>
      <c r="G82" s="8"/>
      <c r="H82" s="8"/>
      <c r="I82" s="8"/>
      <c r="J82" s="8"/>
      <c r="K82" s="8"/>
      <c r="L82" s="8"/>
    </row>
    <row r="83" spans="1:12" ht="15.6">
      <c r="A83" s="8"/>
      <c r="B83" s="8"/>
      <c r="C83" s="8"/>
      <c r="D83" s="8"/>
      <c r="E83" s="8"/>
      <c r="F83" s="8"/>
      <c r="G83" s="8"/>
      <c r="H83" s="8"/>
      <c r="I83" s="8"/>
      <c r="J83" s="8"/>
      <c r="K83" s="8"/>
      <c r="L83" s="8"/>
    </row>
    <row r="84" spans="1:12" ht="15.6">
      <c r="A84" s="8"/>
      <c r="B84" s="8"/>
      <c r="C84" s="8"/>
      <c r="D84" s="8"/>
      <c r="E84" s="8"/>
      <c r="F84" s="8"/>
      <c r="G84" s="8"/>
      <c r="H84" s="8"/>
      <c r="I84" s="8"/>
      <c r="J84" s="8"/>
      <c r="K84" s="8"/>
      <c r="L84" s="8"/>
    </row>
    <row r="85" spans="1:12" ht="15.6">
      <c r="A85" s="8"/>
      <c r="B85" s="8"/>
      <c r="C85" s="8"/>
      <c r="D85" s="8"/>
      <c r="E85" s="8"/>
      <c r="F85" s="8"/>
      <c r="G85" s="8"/>
      <c r="H85" s="8"/>
      <c r="I85" s="8"/>
      <c r="J85" s="8"/>
      <c r="K85" s="8"/>
      <c r="L85" s="8"/>
    </row>
    <row r="86" spans="1:12" ht="15.6">
      <c r="A86" s="8"/>
      <c r="B86" s="8"/>
      <c r="D86" s="47"/>
      <c r="E86" s="8"/>
      <c r="F86" s="8"/>
      <c r="G86" s="8"/>
      <c r="H86" s="8"/>
      <c r="I86" s="8"/>
      <c r="J86" s="8"/>
      <c r="K86" s="8"/>
      <c r="L86" s="8"/>
    </row>
    <row r="87" spans="1:12" ht="15.6">
      <c r="A87" s="8"/>
      <c r="B87" s="8"/>
      <c r="C87" s="8"/>
      <c r="D87" s="8"/>
      <c r="E87" s="8"/>
      <c r="F87" s="8"/>
      <c r="G87" s="8"/>
      <c r="H87" s="8"/>
      <c r="I87" s="8"/>
      <c r="J87" s="8"/>
      <c r="K87" s="8"/>
      <c r="L87" s="8"/>
    </row>
    <row r="88" spans="1:12" ht="15.6">
      <c r="A88" s="8"/>
      <c r="B88" s="8"/>
      <c r="C88" s="8"/>
      <c r="D88" s="8"/>
      <c r="E88" s="8"/>
      <c r="F88" s="8"/>
      <c r="G88" s="8"/>
      <c r="H88" s="8"/>
      <c r="I88" s="8"/>
      <c r="J88" s="8"/>
      <c r="K88" s="8"/>
      <c r="L88" s="8"/>
    </row>
    <row r="89" spans="1:12" ht="15.6">
      <c r="A89" s="8"/>
      <c r="B89" s="8"/>
      <c r="C89" s="8"/>
      <c r="D89" s="8"/>
      <c r="E89" s="8"/>
      <c r="F89" s="8"/>
      <c r="G89" s="8"/>
      <c r="H89" s="8"/>
      <c r="I89" s="8"/>
      <c r="J89" s="8"/>
      <c r="K89" s="8"/>
      <c r="L89" s="8"/>
    </row>
    <row r="91" spans="1:12" ht="33.6" customHeight="1">
      <c r="A91" s="48"/>
      <c r="B91" s="49"/>
      <c r="C91" s="49"/>
      <c r="D91" s="49"/>
      <c r="E91" s="49"/>
      <c r="F91" s="49"/>
      <c r="G91" s="49"/>
      <c r="H91" s="49"/>
      <c r="I91" s="49"/>
      <c r="J91" s="49"/>
      <c r="K91" s="49"/>
      <c r="L91" s="49"/>
    </row>
    <row r="92" spans="1:12" ht="15.6">
      <c r="A92" s="8"/>
      <c r="B92" s="8"/>
      <c r="C92" s="8"/>
      <c r="D92" s="8"/>
      <c r="E92" s="8"/>
      <c r="F92" s="8"/>
      <c r="G92" s="8"/>
      <c r="H92" s="8"/>
      <c r="I92" s="8"/>
      <c r="J92" s="8"/>
      <c r="K92" s="8"/>
      <c r="L92" s="8"/>
    </row>
    <row r="93" spans="1:12" ht="15.6">
      <c r="A93" s="8"/>
      <c r="B93" s="8"/>
      <c r="C93" s="8"/>
      <c r="D93" s="8"/>
      <c r="E93" s="8"/>
      <c r="F93" s="8"/>
      <c r="G93" s="8"/>
      <c r="H93" s="8"/>
      <c r="I93" s="8"/>
      <c r="J93" s="8"/>
      <c r="K93" s="8"/>
      <c r="L93" s="8"/>
    </row>
    <row r="94" spans="1:12" ht="15.6">
      <c r="A94" s="8"/>
      <c r="B94" s="8"/>
      <c r="C94" s="8"/>
      <c r="D94" s="8"/>
      <c r="E94" s="8"/>
      <c r="F94" s="8"/>
      <c r="G94" s="8"/>
      <c r="H94" s="8"/>
      <c r="I94" s="8"/>
      <c r="J94" s="8"/>
      <c r="K94" s="8"/>
      <c r="L94" s="8"/>
    </row>
    <row r="95" spans="1:12" ht="15.6">
      <c r="A95" s="8"/>
      <c r="B95" s="8"/>
      <c r="C95" s="8"/>
      <c r="D95" s="8"/>
      <c r="E95" s="8"/>
      <c r="F95" s="8"/>
      <c r="G95" s="8"/>
      <c r="H95" s="8"/>
      <c r="I95" s="8"/>
      <c r="J95" s="8"/>
      <c r="K95" s="8"/>
      <c r="L95" s="8"/>
    </row>
    <row r="96" spans="1:12" ht="15.6">
      <c r="A96" s="8"/>
      <c r="B96" s="8"/>
      <c r="C96" s="8"/>
      <c r="D96" s="47"/>
      <c r="E96" s="8"/>
      <c r="F96" s="8"/>
      <c r="G96" s="8"/>
      <c r="H96" s="8"/>
      <c r="I96" s="8"/>
      <c r="J96" s="8"/>
      <c r="K96" s="8"/>
      <c r="L96" s="8"/>
    </row>
    <row r="97" spans="1:12" ht="15.6">
      <c r="A97" s="8"/>
      <c r="B97" s="8"/>
      <c r="C97" s="8"/>
      <c r="D97" s="8"/>
      <c r="E97" s="8"/>
      <c r="F97" s="8"/>
      <c r="G97" s="8"/>
      <c r="H97" s="8"/>
      <c r="I97" s="8"/>
      <c r="J97" s="8"/>
      <c r="K97" s="8"/>
      <c r="L97" s="8"/>
    </row>
    <row r="98" spans="1:12" ht="15.6">
      <c r="A98" s="8"/>
      <c r="B98" s="8"/>
      <c r="C98" s="8"/>
      <c r="D98" s="8"/>
      <c r="E98" s="8"/>
      <c r="F98" s="8"/>
      <c r="G98" s="8"/>
      <c r="H98" s="8"/>
      <c r="I98" s="8"/>
      <c r="J98" s="8"/>
      <c r="K98" s="8"/>
      <c r="L98" s="8"/>
    </row>
    <row r="99" spans="1:12" ht="15.6">
      <c r="A99" s="8"/>
      <c r="B99" s="8"/>
      <c r="C99" s="8"/>
      <c r="D99" s="8"/>
      <c r="E99" s="8"/>
      <c r="F99" s="8"/>
      <c r="G99" s="8"/>
      <c r="H99" s="8"/>
      <c r="I99" s="8"/>
      <c r="J99" s="8"/>
      <c r="K99" s="8"/>
      <c r="L99" s="8"/>
    </row>
    <row r="100" spans="1:12" ht="15.6">
      <c r="A100" s="8"/>
      <c r="B100" s="8"/>
      <c r="C100" s="8"/>
      <c r="D100" s="8"/>
      <c r="E100" s="8"/>
      <c r="F100" s="8"/>
      <c r="G100" s="8"/>
      <c r="H100" s="8"/>
      <c r="I100" s="8"/>
      <c r="J100" s="8"/>
      <c r="K100" s="8"/>
      <c r="L100" s="8"/>
    </row>
    <row r="101" spans="1:12" ht="15.6">
      <c r="A101" s="8"/>
      <c r="B101" s="8"/>
      <c r="C101" s="8"/>
      <c r="D101" s="8"/>
      <c r="E101" s="8"/>
      <c r="F101" s="8"/>
      <c r="G101" s="8"/>
      <c r="H101" s="8"/>
      <c r="I101" s="8"/>
      <c r="J101" s="8"/>
      <c r="K101" s="8"/>
      <c r="L101" s="8"/>
    </row>
    <row r="102" spans="1:12" ht="15.6">
      <c r="A102" s="8"/>
      <c r="B102" s="8"/>
      <c r="C102" s="8"/>
      <c r="D102" s="8"/>
      <c r="E102" s="8"/>
      <c r="F102" s="8"/>
      <c r="G102" s="8"/>
      <c r="H102" s="8"/>
      <c r="I102" s="8"/>
      <c r="J102" s="8"/>
      <c r="K102" s="8"/>
      <c r="L102" s="8"/>
    </row>
    <row r="103" spans="1:12" ht="15.6">
      <c r="A103" s="8"/>
      <c r="B103" s="8"/>
      <c r="C103" s="8"/>
      <c r="D103" s="8"/>
      <c r="E103" s="8"/>
      <c r="F103" s="8"/>
      <c r="G103" s="8"/>
      <c r="H103" s="8"/>
      <c r="I103" s="8"/>
      <c r="J103" s="8"/>
      <c r="K103" s="8"/>
      <c r="L103" s="8"/>
    </row>
    <row r="104" spans="1:12" ht="15.6">
      <c r="A104" s="50"/>
      <c r="B104" s="50"/>
      <c r="C104" s="50"/>
      <c r="D104" s="50"/>
      <c r="E104" s="50"/>
      <c r="F104" s="50"/>
      <c r="G104" s="50"/>
      <c r="H104" s="50"/>
      <c r="I104" s="50"/>
      <c r="J104" s="50"/>
      <c r="K104" s="50"/>
      <c r="L104" s="50"/>
    </row>
    <row r="105" spans="1:12" ht="15.6">
      <c r="A105" s="8"/>
      <c r="B105" s="8"/>
      <c r="C105" s="8"/>
      <c r="D105" s="8"/>
      <c r="E105" s="8"/>
      <c r="F105" s="8"/>
      <c r="G105" s="8"/>
      <c r="H105" s="8"/>
      <c r="I105" s="8"/>
      <c r="J105" s="8"/>
      <c r="K105" s="8"/>
      <c r="L105" s="8"/>
    </row>
    <row r="106" spans="1:12" ht="15.6">
      <c r="A106" s="8"/>
      <c r="B106" s="8"/>
      <c r="C106" s="8"/>
      <c r="D106" s="8"/>
      <c r="E106" s="8"/>
      <c r="F106" s="8"/>
      <c r="G106" s="8"/>
      <c r="H106" s="8"/>
      <c r="I106" s="8"/>
      <c r="J106" s="8"/>
      <c r="K106" s="8"/>
      <c r="L106" s="8"/>
    </row>
    <row r="107" spans="1:12" ht="15.6">
      <c r="A107" s="8"/>
      <c r="B107" s="8"/>
      <c r="C107" s="8"/>
      <c r="D107" s="8"/>
      <c r="E107" s="8"/>
      <c r="F107" s="8"/>
      <c r="G107" s="8"/>
      <c r="H107" s="8"/>
      <c r="I107" s="8"/>
      <c r="J107" s="8"/>
      <c r="K107" s="8"/>
      <c r="L107" s="8"/>
    </row>
    <row r="108" spans="1:12" ht="15.6">
      <c r="A108" s="8"/>
      <c r="B108" s="8"/>
      <c r="C108" s="8"/>
      <c r="D108" s="8"/>
      <c r="E108" s="8"/>
      <c r="F108" s="8"/>
      <c r="G108" s="8"/>
      <c r="H108" s="8"/>
      <c r="I108" s="8"/>
      <c r="J108" s="8"/>
      <c r="K108" s="8"/>
      <c r="L108" s="8"/>
    </row>
    <row r="109" spans="1:12" ht="15.6">
      <c r="A109" s="8"/>
      <c r="B109" s="8"/>
      <c r="C109" s="8"/>
      <c r="D109" s="8"/>
      <c r="E109" s="8"/>
      <c r="F109" s="8"/>
      <c r="G109" s="8"/>
      <c r="H109" s="8"/>
      <c r="I109" s="8"/>
      <c r="J109" s="8"/>
      <c r="K109" s="8"/>
      <c r="L109" s="8"/>
    </row>
    <row r="110" spans="1:12" ht="15.6">
      <c r="A110" s="8"/>
      <c r="B110" s="8"/>
      <c r="C110" s="8"/>
      <c r="D110" s="8"/>
      <c r="E110" s="8"/>
      <c r="F110" s="8"/>
      <c r="G110" s="8"/>
      <c r="H110" s="8"/>
      <c r="I110" s="8"/>
      <c r="J110" s="8"/>
      <c r="K110" s="8"/>
      <c r="L110" s="8"/>
    </row>
    <row r="111" spans="1:12" ht="15.6">
      <c r="A111" s="8"/>
      <c r="B111" s="8"/>
      <c r="C111" s="8"/>
      <c r="D111" s="8"/>
      <c r="E111" s="8"/>
      <c r="F111" s="8"/>
      <c r="G111" s="8"/>
      <c r="H111" s="8"/>
      <c r="I111" s="8"/>
      <c r="J111" s="8"/>
      <c r="K111" s="8"/>
      <c r="L111" s="8"/>
    </row>
    <row r="112" spans="1:12" ht="15.6">
      <c r="A112" s="8"/>
      <c r="B112" s="8"/>
      <c r="C112" s="8"/>
      <c r="D112" s="8"/>
      <c r="E112" s="8"/>
      <c r="F112" s="8"/>
      <c r="G112" s="8"/>
      <c r="H112" s="8"/>
      <c r="I112" s="8"/>
      <c r="J112" s="8"/>
      <c r="K112" s="8"/>
      <c r="L112" s="8"/>
    </row>
    <row r="113" spans="1:12" ht="15.6">
      <c r="A113" s="8"/>
      <c r="B113" s="8"/>
      <c r="C113" s="8"/>
      <c r="D113" s="8"/>
      <c r="E113" s="8"/>
      <c r="F113" s="8"/>
      <c r="G113" s="8"/>
      <c r="H113" s="8"/>
      <c r="I113" s="8"/>
      <c r="J113" s="8"/>
      <c r="K113" s="8"/>
      <c r="L113" s="8"/>
    </row>
    <row r="114" spans="1:12" ht="15.6">
      <c r="A114" s="8"/>
      <c r="B114" s="8"/>
      <c r="C114" s="8"/>
      <c r="D114" s="8"/>
      <c r="E114" s="8"/>
      <c r="F114" s="8"/>
      <c r="G114" s="8"/>
      <c r="H114" s="8"/>
      <c r="I114" s="8"/>
      <c r="J114" s="8"/>
      <c r="K114" s="8"/>
      <c r="L114" s="8"/>
    </row>
    <row r="115" spans="1:12" ht="15.6">
      <c r="A115" s="8"/>
      <c r="B115" s="8"/>
      <c r="C115" s="8"/>
      <c r="D115" s="8"/>
      <c r="E115" s="8"/>
      <c r="F115" s="8"/>
      <c r="G115" s="8"/>
      <c r="H115" s="8"/>
      <c r="I115" s="8"/>
      <c r="J115" s="8"/>
      <c r="K115" s="8"/>
      <c r="L115" s="8"/>
    </row>
    <row r="116" spans="1:12" ht="15.6">
      <c r="A116" s="8"/>
      <c r="B116" s="8"/>
      <c r="C116" s="8"/>
      <c r="D116" s="8"/>
      <c r="E116" s="8"/>
      <c r="F116" s="8"/>
      <c r="G116" s="8"/>
      <c r="H116" s="8"/>
      <c r="I116" s="8"/>
      <c r="J116" s="8"/>
      <c r="K116" s="8"/>
      <c r="L116" s="8"/>
    </row>
    <row r="117" spans="1:12" ht="15.6">
      <c r="A117" s="8"/>
      <c r="B117" s="8"/>
      <c r="C117" s="8"/>
      <c r="D117" s="8"/>
      <c r="E117" s="8"/>
      <c r="F117" s="8"/>
      <c r="G117" s="8"/>
      <c r="H117" s="8"/>
      <c r="I117" s="8"/>
      <c r="J117" s="8"/>
      <c r="K117" s="8"/>
      <c r="L117" s="8"/>
    </row>
    <row r="118" spans="1:12" ht="15.6">
      <c r="A118" s="8"/>
      <c r="B118" s="8"/>
      <c r="C118" s="8"/>
      <c r="D118" s="8"/>
      <c r="E118" s="8"/>
      <c r="F118" s="8"/>
      <c r="G118" s="8"/>
      <c r="H118" s="8"/>
      <c r="I118" s="8"/>
      <c r="J118" s="8"/>
      <c r="K118" s="8"/>
      <c r="L118" s="8"/>
    </row>
    <row r="119" spans="1:12" ht="15.6">
      <c r="A119" s="8"/>
      <c r="B119" s="8"/>
      <c r="C119" s="8"/>
      <c r="D119" s="8"/>
      <c r="E119" s="8"/>
      <c r="F119" s="8"/>
      <c r="G119" s="8"/>
      <c r="H119" s="8"/>
      <c r="I119" s="8"/>
      <c r="J119" s="8"/>
      <c r="K119" s="8"/>
      <c r="L119" s="8"/>
    </row>
    <row r="120" spans="1:12" ht="15.6">
      <c r="G120" s="8"/>
      <c r="H120" s="8"/>
      <c r="I120" s="8"/>
      <c r="J120" s="8"/>
      <c r="K120" s="8"/>
      <c r="L120" s="8"/>
    </row>
    <row r="121" spans="1:12" ht="15.6">
      <c r="G121" s="8"/>
      <c r="H121" s="8"/>
      <c r="I121" s="8"/>
      <c r="J121" s="8"/>
      <c r="K121" s="8"/>
      <c r="L121" s="8"/>
    </row>
    <row r="122" spans="1:12" ht="15.6">
      <c r="G122" s="8"/>
      <c r="H122" s="8"/>
      <c r="I122" s="8"/>
      <c r="J122" s="8"/>
      <c r="K122" s="8"/>
      <c r="L122" s="8"/>
    </row>
    <row r="123" spans="1:12" ht="15.6">
      <c r="G123" s="8"/>
      <c r="H123" s="8"/>
      <c r="I123" s="8"/>
      <c r="J123" s="8"/>
      <c r="K123" s="8"/>
      <c r="L123" s="8"/>
    </row>
    <row r="124" spans="1:12" ht="15.6">
      <c r="G124" s="8"/>
      <c r="H124" s="8"/>
      <c r="I124" s="8"/>
      <c r="J124" s="8"/>
      <c r="K124" s="8"/>
      <c r="L124" s="8"/>
    </row>
    <row r="125" spans="1:12" ht="15.6">
      <c r="G125" s="8"/>
      <c r="H125" s="8"/>
      <c r="I125" s="8"/>
      <c r="J125" s="8"/>
      <c r="K125" s="8"/>
      <c r="L125" s="8"/>
    </row>
    <row r="126" spans="1:12" ht="15.6">
      <c r="G126" s="8"/>
      <c r="H126" s="8"/>
      <c r="I126" s="8"/>
      <c r="J126" s="8"/>
      <c r="K126" s="8"/>
      <c r="L126" s="8"/>
    </row>
    <row r="127" spans="1:12" ht="15.6">
      <c r="G127" s="8"/>
      <c r="H127" s="8"/>
      <c r="I127" s="8"/>
      <c r="J127" s="8"/>
      <c r="K127" s="8"/>
      <c r="L127" s="8"/>
    </row>
    <row r="128" spans="1:12" ht="15.6">
      <c r="G128" s="8"/>
      <c r="H128" s="8"/>
      <c r="I128" s="8"/>
      <c r="J128" s="8"/>
      <c r="K128" s="8"/>
      <c r="L128" s="8"/>
    </row>
    <row r="129" spans="1:12" ht="15.6">
      <c r="G129" s="8"/>
      <c r="H129" s="8"/>
      <c r="I129" s="8"/>
      <c r="J129" s="8"/>
      <c r="K129" s="8"/>
      <c r="L129" s="8"/>
    </row>
    <row r="130" spans="1:12" ht="15.6">
      <c r="G130" s="8"/>
      <c r="H130" s="8"/>
      <c r="I130" s="8"/>
      <c r="J130" s="8"/>
      <c r="K130" s="8"/>
      <c r="L130" s="8"/>
    </row>
    <row r="131" spans="1:12" ht="15.6">
      <c r="A131" s="8"/>
      <c r="B131" s="8"/>
      <c r="C131" s="8"/>
      <c r="D131" s="8"/>
      <c r="E131" s="8"/>
      <c r="F131" s="8"/>
      <c r="G131" s="8"/>
      <c r="H131" s="8"/>
      <c r="I131" s="8"/>
      <c r="J131" s="8"/>
      <c r="K131" s="8"/>
      <c r="L131" s="8"/>
    </row>
    <row r="132" spans="1:12" ht="15.6">
      <c r="A132" s="8"/>
      <c r="B132" s="8"/>
      <c r="C132" s="8"/>
      <c r="D132" s="8"/>
      <c r="E132" s="8"/>
      <c r="F132" s="8"/>
      <c r="G132" s="8"/>
      <c r="H132" s="8"/>
      <c r="I132" s="8"/>
      <c r="J132" s="8"/>
      <c r="K132" s="8"/>
      <c r="L132" s="8"/>
    </row>
    <row r="133" spans="1:12" ht="15.6">
      <c r="A133" s="8"/>
      <c r="B133" s="8"/>
      <c r="C133" s="8"/>
      <c r="D133" s="8"/>
      <c r="E133" s="8"/>
      <c r="F133" s="8"/>
      <c r="G133" s="8"/>
      <c r="H133" s="8"/>
      <c r="I133" s="8"/>
      <c r="J133" s="8"/>
      <c r="K133" s="8"/>
      <c r="L133" s="8"/>
    </row>
    <row r="134" spans="1:12" ht="15.6">
      <c r="A134" s="8"/>
      <c r="B134" s="8"/>
      <c r="C134" s="8"/>
      <c r="D134" s="8"/>
      <c r="E134" s="8"/>
      <c r="F134" s="8"/>
      <c r="G134" s="8"/>
      <c r="H134" s="8"/>
      <c r="I134" s="8"/>
      <c r="J134" s="8"/>
      <c r="K134" s="8"/>
      <c r="L134" s="8"/>
    </row>
    <row r="135" spans="1:12" ht="15.6">
      <c r="A135" s="8"/>
      <c r="B135" s="8"/>
      <c r="C135" s="8"/>
      <c r="D135" s="8"/>
      <c r="E135" s="8"/>
      <c r="F135" s="8"/>
      <c r="G135" s="8"/>
      <c r="H135" s="8"/>
      <c r="I135" s="8"/>
      <c r="J135" s="8"/>
      <c r="K135" s="8"/>
      <c r="L135" s="8"/>
    </row>
    <row r="136" spans="1:12" ht="15.6">
      <c r="A136" s="8"/>
      <c r="B136" s="8"/>
      <c r="C136" s="8"/>
      <c r="D136" s="8"/>
      <c r="E136" s="8"/>
      <c r="F136" s="8"/>
      <c r="G136" s="8"/>
      <c r="H136" s="8"/>
      <c r="I136" s="8"/>
      <c r="J136" s="8"/>
      <c r="K136" s="8"/>
      <c r="L136" s="8"/>
    </row>
    <row r="137" spans="1:12" ht="15.6">
      <c r="A137" s="8"/>
      <c r="B137" s="8"/>
      <c r="C137" s="8"/>
      <c r="D137" s="8"/>
      <c r="E137" s="8"/>
      <c r="F137" s="8"/>
      <c r="G137" s="8"/>
      <c r="H137" s="8"/>
      <c r="I137" s="8"/>
      <c r="J137" s="8"/>
      <c r="K137" s="8"/>
      <c r="L137" s="8"/>
    </row>
    <row r="138" spans="1:12" ht="15.6">
      <c r="A138" s="8"/>
      <c r="B138" s="8"/>
      <c r="C138" s="8"/>
      <c r="D138" s="8"/>
      <c r="E138" s="8"/>
      <c r="F138" s="8"/>
      <c r="G138" s="8"/>
      <c r="H138" s="8"/>
      <c r="I138" s="8"/>
      <c r="J138" s="8"/>
      <c r="K138" s="8"/>
      <c r="L138" s="8"/>
    </row>
  </sheetData>
  <mergeCells count="30">
    <mergeCell ref="J57:J58"/>
    <mergeCell ref="G54:G55"/>
    <mergeCell ref="J41:J42"/>
    <mergeCell ref="A26:B26"/>
    <mergeCell ref="A80:I80"/>
    <mergeCell ref="G44:G45"/>
    <mergeCell ref="D49:D50"/>
    <mergeCell ref="A9:F9"/>
    <mergeCell ref="G9:L9"/>
    <mergeCell ref="A10:F10"/>
    <mergeCell ref="G10:L10"/>
    <mergeCell ref="A11:L11"/>
    <mergeCell ref="A12:L12"/>
    <mergeCell ref="A13:L13"/>
    <mergeCell ref="A14:L14"/>
    <mergeCell ref="A15:L15"/>
    <mergeCell ref="A19:B19"/>
    <mergeCell ref="M38:M39"/>
    <mergeCell ref="A28:B28"/>
    <mergeCell ref="A30:B30"/>
    <mergeCell ref="A27:B27"/>
    <mergeCell ref="A22:B22"/>
    <mergeCell ref="A23:B23"/>
    <mergeCell ref="A25:B25"/>
    <mergeCell ref="A33:B33"/>
    <mergeCell ref="A34:B34"/>
    <mergeCell ref="A35:B35"/>
    <mergeCell ref="G19:J23"/>
    <mergeCell ref="A21:B21"/>
    <mergeCell ref="A20:B20"/>
  </mergeCells>
  <pageMargins left="0.7" right="0.7" top="0.78740157499999996" bottom="0.7874015749999999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19DDD-D1F9-4B09-9095-2DC914340922}">
  <dimension ref="A2:L46"/>
  <sheetViews>
    <sheetView showGridLines="0" tabSelected="1" zoomScale="78" zoomScaleNormal="78" workbookViewId="0">
      <selection activeCell="O5" sqref="O5"/>
    </sheetView>
  </sheetViews>
  <sheetFormatPr defaultColWidth="11.42578125" defaultRowHeight="14.45"/>
  <sheetData>
    <row r="2" spans="1:12" ht="18.600000000000001">
      <c r="A2" s="2" t="s">
        <v>58</v>
      </c>
      <c r="B2" s="2"/>
      <c r="C2" s="2"/>
      <c r="D2" s="2"/>
      <c r="E2" s="2"/>
      <c r="F2" s="3"/>
      <c r="G2" s="3"/>
      <c r="H2" s="3"/>
      <c r="I2" s="3"/>
      <c r="J2" s="3"/>
      <c r="K2" s="3"/>
      <c r="L2" s="3"/>
    </row>
    <row r="3" spans="1:12" ht="15.6">
      <c r="A3" s="1"/>
      <c r="B3" s="1"/>
      <c r="C3" s="1"/>
      <c r="D3" s="1"/>
      <c r="E3" s="1"/>
      <c r="F3" s="1"/>
      <c r="G3" s="1"/>
      <c r="H3" s="1"/>
      <c r="I3" s="1"/>
      <c r="J3" s="1"/>
      <c r="K3" s="1"/>
      <c r="L3" s="1"/>
    </row>
    <row r="4" spans="1:12" ht="30.95" customHeight="1">
      <c r="A4" s="71" t="s">
        <v>59</v>
      </c>
      <c r="B4" s="71"/>
      <c r="C4" s="71"/>
      <c r="D4" s="71"/>
      <c r="E4" s="71"/>
      <c r="F4" s="71"/>
      <c r="G4" s="71"/>
      <c r="H4" s="71"/>
      <c r="I4" s="71"/>
      <c r="J4" s="71"/>
      <c r="K4" s="71"/>
      <c r="L4" s="71"/>
    </row>
    <row r="5" spans="1:12" ht="15.6">
      <c r="A5" s="1" t="s">
        <v>60</v>
      </c>
      <c r="B5" s="1"/>
      <c r="C5" s="1"/>
      <c r="D5" s="1"/>
      <c r="E5" s="1"/>
      <c r="F5" s="1"/>
      <c r="G5" s="1"/>
      <c r="H5" s="1"/>
      <c r="I5" s="1"/>
      <c r="J5" s="1"/>
      <c r="K5" s="1"/>
      <c r="L5" s="1"/>
    </row>
    <row r="6" spans="1:12" ht="15.6">
      <c r="A6" s="1"/>
      <c r="B6" s="1"/>
      <c r="C6" s="1"/>
      <c r="D6" s="1"/>
      <c r="E6" s="1"/>
      <c r="F6" s="1"/>
      <c r="G6" s="1"/>
      <c r="H6" s="1"/>
      <c r="I6" s="1"/>
      <c r="J6" s="1"/>
      <c r="K6" s="1"/>
      <c r="L6" s="1"/>
    </row>
    <row r="7" spans="1:12" ht="15.6">
      <c r="A7" s="72" t="s">
        <v>61</v>
      </c>
      <c r="B7" s="72"/>
      <c r="C7" s="72"/>
      <c r="D7" s="72"/>
      <c r="E7" s="72"/>
      <c r="F7" s="72"/>
      <c r="G7" s="72"/>
      <c r="H7" s="72"/>
      <c r="I7" s="72"/>
      <c r="J7" s="4"/>
      <c r="K7" s="4"/>
      <c r="L7" s="4"/>
    </row>
    <row r="8" spans="1:12" ht="15.6">
      <c r="A8" s="1"/>
      <c r="B8" s="1"/>
      <c r="C8" s="1"/>
      <c r="D8" s="1"/>
      <c r="E8" s="1"/>
      <c r="F8" s="1"/>
      <c r="G8" s="1"/>
      <c r="H8" s="1"/>
      <c r="I8" s="1"/>
      <c r="J8" s="1"/>
      <c r="K8" s="1"/>
      <c r="L8" s="1"/>
    </row>
    <row r="9" spans="1:12" ht="15.6">
      <c r="A9" s="1" t="s">
        <v>62</v>
      </c>
      <c r="B9" s="1"/>
      <c r="C9" s="1"/>
      <c r="D9" s="1"/>
      <c r="E9" s="1"/>
      <c r="F9" s="1"/>
      <c r="G9" s="1"/>
      <c r="H9" s="1"/>
      <c r="I9" s="1"/>
      <c r="J9" s="1"/>
      <c r="K9" s="1"/>
      <c r="L9" s="1"/>
    </row>
    <row r="10" spans="1:12" ht="15.6">
      <c r="A10" s="1" t="s">
        <v>63</v>
      </c>
      <c r="B10" s="1"/>
      <c r="C10" s="1"/>
      <c r="D10" s="1"/>
      <c r="E10" s="1"/>
      <c r="F10" s="1"/>
      <c r="G10" s="1"/>
      <c r="H10" s="1"/>
      <c r="I10" s="1"/>
      <c r="J10" s="1"/>
      <c r="K10" s="1"/>
      <c r="L10" s="1"/>
    </row>
    <row r="11" spans="1:12" ht="15.6">
      <c r="A11" s="1" t="s">
        <v>64</v>
      </c>
      <c r="B11" s="1" t="s">
        <v>65</v>
      </c>
      <c r="C11" s="1"/>
      <c r="D11" s="1" t="s">
        <v>66</v>
      </c>
      <c r="E11" s="1"/>
      <c r="F11" s="1"/>
      <c r="G11" s="1"/>
      <c r="H11" s="1"/>
      <c r="I11" s="1"/>
      <c r="J11" s="1"/>
      <c r="K11" s="1"/>
      <c r="L11" s="1"/>
    </row>
    <row r="12" spans="1:12" ht="15.6">
      <c r="A12" s="1"/>
      <c r="B12" s="1"/>
      <c r="C12" s="1"/>
      <c r="D12" s="1"/>
      <c r="E12" s="1"/>
      <c r="F12" s="1"/>
      <c r="G12" s="1"/>
      <c r="H12" s="1"/>
      <c r="I12" s="1"/>
      <c r="J12" s="1"/>
      <c r="K12" s="1"/>
      <c r="L12" s="1"/>
    </row>
    <row r="13" spans="1:12" ht="15.6">
      <c r="A13" s="1" t="s">
        <v>67</v>
      </c>
      <c r="B13" s="1"/>
      <c r="C13" s="1"/>
      <c r="D13" s="1"/>
      <c r="E13" s="1"/>
      <c r="F13" s="1"/>
      <c r="G13" s="1"/>
      <c r="H13" s="1"/>
      <c r="I13" s="1"/>
      <c r="J13" s="1"/>
      <c r="K13" s="1"/>
      <c r="L13" s="1"/>
    </row>
    <row r="14" spans="1:12" ht="15.6">
      <c r="A14" s="1"/>
      <c r="B14" s="1"/>
      <c r="C14" s="1"/>
      <c r="D14" s="1"/>
      <c r="E14" s="1"/>
      <c r="F14" s="1"/>
      <c r="G14" s="1"/>
      <c r="H14" s="1"/>
      <c r="I14" s="1"/>
      <c r="J14" s="1"/>
      <c r="K14" s="1"/>
      <c r="L14" s="1"/>
    </row>
    <row r="15" spans="1:12" ht="15.6">
      <c r="A15" s="1" t="s">
        <v>68</v>
      </c>
      <c r="B15" s="1"/>
      <c r="C15" s="1"/>
      <c r="D15" s="1"/>
      <c r="E15" s="1"/>
      <c r="F15" s="1"/>
      <c r="G15" s="1"/>
      <c r="H15" s="1"/>
      <c r="I15" s="1"/>
      <c r="J15" s="1"/>
      <c r="K15" s="1"/>
      <c r="L15" s="1"/>
    </row>
    <row r="16" spans="1:12" ht="15.6">
      <c r="A16" s="1" t="s">
        <v>69</v>
      </c>
      <c r="B16" s="1"/>
      <c r="C16" s="1"/>
      <c r="D16" s="5">
        <f>34.87/37-1</f>
        <v>-5.7567567567567646E-2</v>
      </c>
      <c r="E16" s="1"/>
      <c r="F16" s="1"/>
      <c r="G16" s="1"/>
      <c r="H16" s="1"/>
      <c r="I16" s="1"/>
      <c r="J16" s="1"/>
      <c r="K16" s="1"/>
      <c r="L16" s="1"/>
    </row>
    <row r="17" spans="1:12" ht="15.6">
      <c r="A17" s="1"/>
      <c r="B17" s="1"/>
      <c r="C17" s="1"/>
      <c r="D17" s="1"/>
      <c r="E17" s="1"/>
      <c r="F17" s="1"/>
    </row>
    <row r="18" spans="1:12" ht="32.1" customHeight="1">
      <c r="A18" s="73" t="s">
        <v>70</v>
      </c>
      <c r="B18" s="74"/>
      <c r="C18" s="74"/>
      <c r="D18" s="74"/>
      <c r="E18" s="74"/>
      <c r="F18" s="74"/>
      <c r="G18" s="74"/>
      <c r="H18" s="74"/>
      <c r="I18" s="74"/>
      <c r="J18" s="74"/>
      <c r="K18" s="74"/>
      <c r="L18" s="74"/>
    </row>
    <row r="19" spans="1:12" ht="15.6">
      <c r="E19" s="1"/>
      <c r="F19" s="1"/>
      <c r="G19" s="1"/>
      <c r="H19" s="1"/>
      <c r="I19" s="1"/>
      <c r="J19" s="1"/>
      <c r="K19" s="1"/>
      <c r="L19" s="1"/>
    </row>
    <row r="20" spans="1:12" ht="15.6">
      <c r="E20" s="1"/>
      <c r="F20" s="1"/>
      <c r="G20" s="1"/>
      <c r="H20" s="1"/>
      <c r="I20" s="1"/>
      <c r="J20" s="1"/>
      <c r="K20" s="1"/>
      <c r="L20" s="1"/>
    </row>
    <row r="21" spans="1:12" ht="15.6">
      <c r="E21" s="1"/>
      <c r="F21" s="1"/>
      <c r="G21" s="1"/>
      <c r="H21" s="1"/>
      <c r="I21" s="1"/>
      <c r="J21" s="1"/>
      <c r="K21" s="1"/>
      <c r="L21" s="1"/>
    </row>
    <row r="22" spans="1:12" ht="15.6">
      <c r="A22" s="1" t="s">
        <v>71</v>
      </c>
      <c r="C22" s="1" t="s">
        <v>72</v>
      </c>
      <c r="D22" s="1"/>
      <c r="E22" s="1"/>
      <c r="F22" s="1"/>
      <c r="G22" s="1"/>
      <c r="H22" s="1"/>
      <c r="I22" s="1"/>
      <c r="J22" s="1"/>
      <c r="K22" s="1"/>
      <c r="L22" s="1"/>
    </row>
    <row r="23" spans="1:12" ht="15.6">
      <c r="A23" s="1" t="s">
        <v>73</v>
      </c>
      <c r="C23" s="1" t="s">
        <v>74</v>
      </c>
      <c r="D23" s="1"/>
      <c r="E23" s="1"/>
      <c r="F23" s="1"/>
      <c r="G23" s="1"/>
      <c r="H23" s="1"/>
      <c r="I23" s="1"/>
      <c r="J23" s="1"/>
      <c r="K23" s="1"/>
      <c r="L23" s="1"/>
    </row>
    <row r="24" spans="1:12" ht="15.6">
      <c r="A24" s="1"/>
      <c r="B24" s="1"/>
      <c r="C24" s="1"/>
      <c r="D24" s="1"/>
      <c r="E24" s="1"/>
      <c r="F24" s="1"/>
      <c r="G24" s="1"/>
      <c r="H24" s="1"/>
      <c r="I24" s="1"/>
      <c r="J24" s="1"/>
      <c r="K24" s="1"/>
      <c r="L24" s="1"/>
    </row>
    <row r="25" spans="1:12" ht="15.6">
      <c r="A25" s="1" t="s">
        <v>75</v>
      </c>
      <c r="B25" s="1"/>
      <c r="C25" s="1"/>
      <c r="D25" s="1"/>
      <c r="E25" s="1"/>
      <c r="F25" s="1"/>
      <c r="G25" s="1"/>
      <c r="H25" s="1"/>
      <c r="I25" s="1"/>
      <c r="J25" s="1"/>
      <c r="K25" s="1"/>
      <c r="L25" s="1"/>
    </row>
    <row r="26" spans="1:12" ht="15.6">
      <c r="A26" s="1" t="s">
        <v>76</v>
      </c>
      <c r="B26" s="1"/>
      <c r="C26" s="1"/>
      <c r="D26" s="5">
        <f>40.1/37-1</f>
        <v>8.3783783783783816E-2</v>
      </c>
      <c r="E26" s="1"/>
      <c r="F26" s="1"/>
      <c r="G26" s="1"/>
      <c r="H26" s="1"/>
      <c r="I26" s="1"/>
      <c r="J26" s="1"/>
      <c r="K26" s="1"/>
      <c r="L26" s="1"/>
    </row>
    <row r="27" spans="1:12" ht="15.6">
      <c r="A27" s="1"/>
      <c r="B27" s="1"/>
      <c r="C27" s="1"/>
      <c r="D27" s="1"/>
      <c r="E27" s="1"/>
      <c r="F27" s="1"/>
      <c r="G27" s="1"/>
      <c r="H27" s="1"/>
      <c r="I27" s="1"/>
      <c r="J27" s="1"/>
      <c r="K27" s="1"/>
      <c r="L27" s="1"/>
    </row>
    <row r="28" spans="1:12" ht="15.6">
      <c r="A28" s="1"/>
      <c r="B28" s="1"/>
      <c r="C28" s="1"/>
      <c r="D28" s="1"/>
      <c r="E28" s="1"/>
      <c r="F28" s="1"/>
      <c r="G28" s="1"/>
      <c r="H28" s="1"/>
      <c r="I28" s="1"/>
      <c r="J28" s="1"/>
      <c r="K28" s="1"/>
      <c r="L28" s="1"/>
    </row>
    <row r="29" spans="1:12" ht="15.6">
      <c r="A29" s="1"/>
      <c r="B29" s="1"/>
      <c r="C29" s="1"/>
      <c r="D29" s="1"/>
      <c r="E29" s="1"/>
      <c r="F29" s="1"/>
      <c r="G29" s="1"/>
      <c r="H29" s="1"/>
      <c r="I29" s="1"/>
      <c r="J29" s="1"/>
      <c r="K29" s="1"/>
      <c r="L29" s="1"/>
    </row>
    <row r="30" spans="1:12" ht="15.6">
      <c r="A30" s="1"/>
      <c r="B30" s="1"/>
      <c r="C30" s="1"/>
      <c r="D30" s="1"/>
      <c r="E30" s="1"/>
      <c r="F30" s="1"/>
      <c r="G30" s="1"/>
      <c r="H30" s="1"/>
      <c r="I30" s="1"/>
      <c r="J30" s="1"/>
      <c r="K30" s="1"/>
      <c r="L30" s="1"/>
    </row>
    <row r="31" spans="1:12" ht="15.6">
      <c r="A31" s="75" t="s">
        <v>77</v>
      </c>
      <c r="B31" s="75"/>
      <c r="C31" s="75"/>
      <c r="D31" s="75"/>
      <c r="E31" s="75"/>
      <c r="F31" s="75"/>
      <c r="G31" s="75"/>
      <c r="H31" s="75"/>
      <c r="I31" s="75"/>
      <c r="J31" s="75"/>
      <c r="K31" s="75"/>
      <c r="L31" s="75"/>
    </row>
    <row r="32" spans="1:12" ht="15.6">
      <c r="A32" s="1"/>
      <c r="B32" s="1"/>
      <c r="C32" s="1"/>
      <c r="D32" s="1"/>
      <c r="E32" s="1"/>
      <c r="F32" s="1"/>
      <c r="G32" s="1"/>
      <c r="H32" s="1"/>
      <c r="I32" s="1"/>
      <c r="J32" s="1"/>
      <c r="K32" s="1"/>
      <c r="L32" s="1"/>
    </row>
    <row r="33" spans="1:12" ht="15.6">
      <c r="A33" s="1" t="s">
        <v>78</v>
      </c>
      <c r="B33" s="1"/>
      <c r="C33" s="1"/>
      <c r="D33" s="1"/>
      <c r="E33" s="1"/>
      <c r="F33" s="1"/>
      <c r="G33" s="1"/>
      <c r="H33" s="1"/>
      <c r="I33" s="1"/>
      <c r="J33" s="1"/>
      <c r="K33" s="1"/>
      <c r="L33" s="1"/>
    </row>
    <row r="34" spans="1:12" ht="15.6">
      <c r="A34" s="1"/>
      <c r="B34" s="1"/>
      <c r="C34" s="1"/>
      <c r="D34" s="1"/>
      <c r="E34" s="1"/>
      <c r="F34" s="1"/>
      <c r="G34" s="1"/>
      <c r="H34" s="1"/>
      <c r="I34" s="1"/>
      <c r="J34" s="1"/>
      <c r="K34" s="1"/>
      <c r="L34" s="1"/>
    </row>
    <row r="35" spans="1:12" ht="15.6">
      <c r="A35" s="1" t="s">
        <v>79</v>
      </c>
      <c r="B35" s="1"/>
      <c r="C35" s="1"/>
      <c r="D35" s="1"/>
      <c r="E35" s="1"/>
      <c r="F35" s="1"/>
      <c r="G35" s="1"/>
      <c r="H35" s="1"/>
      <c r="I35" s="1"/>
      <c r="J35" s="1"/>
      <c r="K35" s="1"/>
      <c r="L35" s="1"/>
    </row>
    <row r="36" spans="1:12" ht="15.6">
      <c r="A36" s="1"/>
      <c r="B36" s="1"/>
      <c r="C36" s="1"/>
      <c r="D36" s="1"/>
      <c r="E36" s="1"/>
      <c r="F36" s="1"/>
      <c r="G36" s="1"/>
      <c r="H36" s="1"/>
      <c r="I36" s="1"/>
      <c r="J36" s="1"/>
      <c r="K36" s="1"/>
      <c r="L36" s="1"/>
    </row>
    <row r="37" spans="1:12" ht="15.6">
      <c r="A37" s="1"/>
      <c r="B37" s="1"/>
      <c r="C37" s="1"/>
      <c r="D37" s="1" t="s">
        <v>80</v>
      </c>
      <c r="E37" s="1"/>
      <c r="F37" s="1"/>
      <c r="G37" s="1"/>
      <c r="H37" s="1"/>
      <c r="I37" s="1"/>
      <c r="J37" s="1"/>
      <c r="K37" s="1"/>
      <c r="L37" s="1"/>
    </row>
    <row r="38" spans="1:12" ht="15.6">
      <c r="A38" s="1"/>
      <c r="B38" s="1"/>
      <c r="C38" s="1"/>
      <c r="D38" s="1" t="s">
        <v>81</v>
      </c>
      <c r="E38" s="1"/>
      <c r="F38" s="1"/>
      <c r="G38" s="1"/>
      <c r="H38" s="1"/>
      <c r="I38" s="1"/>
      <c r="J38" s="1"/>
      <c r="K38" s="1"/>
      <c r="L38" s="1"/>
    </row>
    <row r="39" spans="1:12" ht="15.6">
      <c r="A39" s="1"/>
      <c r="B39" s="1"/>
      <c r="C39" s="1"/>
      <c r="D39" s="1" t="s">
        <v>82</v>
      </c>
      <c r="E39" s="1"/>
      <c r="F39" s="1"/>
      <c r="G39" s="1"/>
      <c r="H39" s="1"/>
      <c r="I39" s="1"/>
      <c r="J39" s="1"/>
      <c r="K39" s="1"/>
      <c r="L39" s="1"/>
    </row>
    <row r="40" spans="1:12" ht="15.6">
      <c r="A40" s="1"/>
      <c r="B40" s="1"/>
      <c r="C40" s="1"/>
      <c r="D40" s="1" t="s">
        <v>83</v>
      </c>
      <c r="E40" s="1"/>
      <c r="F40" s="1"/>
      <c r="G40" s="1"/>
      <c r="H40" s="1"/>
      <c r="I40" s="1"/>
      <c r="J40" s="1"/>
      <c r="K40" s="1"/>
      <c r="L40" s="1"/>
    </row>
    <row r="41" spans="1:12" ht="15.6">
      <c r="A41" s="1"/>
      <c r="B41" s="1"/>
      <c r="C41" s="1"/>
      <c r="D41" s="1"/>
      <c r="E41" s="1"/>
      <c r="F41" s="1"/>
      <c r="G41" s="1"/>
      <c r="H41" s="1"/>
      <c r="I41" s="1"/>
      <c r="J41" s="1"/>
      <c r="K41" s="1"/>
      <c r="L41" s="1"/>
    </row>
    <row r="42" spans="1:12" ht="15.6">
      <c r="A42" s="1"/>
      <c r="B42" s="1"/>
      <c r="C42" s="1"/>
      <c r="D42" s="1" t="s">
        <v>84</v>
      </c>
      <c r="E42" s="1"/>
      <c r="F42" s="1"/>
      <c r="G42" s="1"/>
      <c r="H42" s="1"/>
      <c r="I42" s="1"/>
      <c r="J42" s="1"/>
      <c r="K42" s="1"/>
      <c r="L42" s="1"/>
    </row>
    <row r="43" spans="1:12" ht="15.6">
      <c r="A43" s="1"/>
      <c r="B43" s="1"/>
      <c r="C43" s="1"/>
      <c r="D43" s="1"/>
      <c r="E43" s="1"/>
      <c r="F43" s="1"/>
      <c r="G43" s="1"/>
      <c r="H43" s="1"/>
      <c r="I43" s="1"/>
      <c r="J43" s="1"/>
      <c r="K43" s="1"/>
      <c r="L43" s="1"/>
    </row>
    <row r="44" spans="1:12" ht="15.6">
      <c r="A44" s="1"/>
      <c r="B44" s="1"/>
      <c r="C44" s="1"/>
      <c r="D44" s="1" t="s">
        <v>85</v>
      </c>
      <c r="E44" s="1"/>
      <c r="F44" s="1"/>
      <c r="G44" s="1"/>
      <c r="H44" s="1"/>
      <c r="I44" s="1"/>
      <c r="J44" s="1"/>
      <c r="K44" s="1"/>
      <c r="L44" s="1"/>
    </row>
    <row r="45" spans="1:12" ht="15.6">
      <c r="A45" s="1"/>
      <c r="B45" s="1"/>
      <c r="C45" s="1"/>
      <c r="D45" s="1"/>
      <c r="E45" s="1"/>
      <c r="F45" s="1"/>
      <c r="G45" s="1"/>
      <c r="H45" s="1"/>
      <c r="I45" s="1"/>
      <c r="J45" s="1"/>
      <c r="K45" s="1"/>
      <c r="L45" s="1"/>
    </row>
    <row r="46" spans="1:12" ht="15.6">
      <c r="A46" s="4"/>
      <c r="B46" s="4"/>
      <c r="C46" s="4"/>
      <c r="D46" s="4"/>
      <c r="E46" s="4"/>
      <c r="F46" s="4"/>
      <c r="G46" s="4"/>
      <c r="H46" s="4"/>
      <c r="I46" s="4"/>
      <c r="J46" s="4"/>
      <c r="K46" s="4"/>
      <c r="L46" s="4"/>
    </row>
  </sheetData>
  <mergeCells count="4">
    <mergeCell ref="A4:L4"/>
    <mergeCell ref="A7:I7"/>
    <mergeCell ref="A18:L18"/>
    <mergeCell ref="A31:L31"/>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0AE2D43D05E6D040B651073ED294E91A" ma:contentTypeVersion="4" ma:contentTypeDescription="Ein neues Dokument erstellen." ma:contentTypeScope="" ma:versionID="4c316c4ef4e588b0a56e723ee755805f">
  <xsd:schema xmlns:xsd="http://www.w3.org/2001/XMLSchema" xmlns:xs="http://www.w3.org/2001/XMLSchema" xmlns:p="http://schemas.microsoft.com/office/2006/metadata/properties" xmlns:ns2="f4d27f45-44e0-42bc-9f8d-190845025460" targetNamespace="http://schemas.microsoft.com/office/2006/metadata/properties" ma:root="true" ma:fieldsID="f52af7058220828f2d4aac63eb4417e8" ns2:_="">
    <xsd:import namespace="f4d27f45-44e0-42bc-9f8d-19084502546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d27f45-44e0-42bc-9f8d-1908450254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1A29FB-E99B-458D-9BAA-3020985856E9}"/>
</file>

<file path=customXml/itemProps2.xml><?xml version="1.0" encoding="utf-8"?>
<ds:datastoreItem xmlns:ds="http://schemas.openxmlformats.org/officeDocument/2006/customXml" ds:itemID="{04000C9F-C8F3-4D2B-979D-D38C168B9DDF}"/>
</file>

<file path=customXml/itemProps3.xml><?xml version="1.0" encoding="utf-8"?>
<ds:datastoreItem xmlns:ds="http://schemas.openxmlformats.org/officeDocument/2006/customXml" ds:itemID="{03A7E7D1-3463-4298-95C7-6561262E9AE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renna</dc:creator>
  <cp:keywords/>
  <dc:description/>
  <cp:lastModifiedBy>Celina Rennau</cp:lastModifiedBy>
  <cp:revision/>
  <dcterms:created xsi:type="dcterms:W3CDTF">2022-05-22T21:59:38Z</dcterms:created>
  <dcterms:modified xsi:type="dcterms:W3CDTF">2022-07-08T14:38:12Z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0x0101000AE2D43D05E6D040B651073ED294E91A</vt:lpwstr>
  </property>
  <property fmtid="{D5CDD505-2E9C-101B-9397-08002B2CF9AE}" pid="3" name="MediaServiceImageTags">
    <vt:lpwstr/>
  </property>
</Properties>
</file>