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40" windowWidth="11595" windowHeight="8325"/>
  </bookViews>
  <sheets>
    <sheet name="Divisionskalkulation" sheetId="2" r:id="rId1"/>
  </sheets>
  <calcPr calcId="145621" concurrentCalc="0"/>
</workbook>
</file>

<file path=xl/calcChain.xml><?xml version="1.0" encoding="utf-8"?>
<calcChain xmlns="http://schemas.openxmlformats.org/spreadsheetml/2006/main">
  <c r="C47" i="2" l="1"/>
  <c r="C23" i="2"/>
  <c r="C48" i="2"/>
  <c r="C49" i="2"/>
  <c r="D23" i="2"/>
  <c r="C50" i="2"/>
  <c r="C51" i="2"/>
  <c r="C53" i="2"/>
  <c r="E23" i="2"/>
  <c r="C55" i="2"/>
  <c r="F23" i="2"/>
  <c r="C56" i="2"/>
  <c r="C58" i="2"/>
  <c r="C60" i="2"/>
  <c r="C36" i="2"/>
  <c r="C37" i="2"/>
  <c r="G23" i="2"/>
  <c r="C38" i="2"/>
  <c r="C39" i="2"/>
  <c r="C41" i="2"/>
  <c r="G21" i="2"/>
  <c r="G22" i="2"/>
</calcChain>
</file>

<file path=xl/sharedStrings.xml><?xml version="1.0" encoding="utf-8"?>
<sst xmlns="http://schemas.openxmlformats.org/spreadsheetml/2006/main" count="53" uniqueCount="45">
  <si>
    <t>Eingabefelder</t>
  </si>
  <si>
    <t>Ausgabefelder</t>
  </si>
  <si>
    <t>Summe</t>
  </si>
  <si>
    <t>Divisionskalkulation</t>
  </si>
  <si>
    <t xml:space="preserve">Die Divisionskalkulation ist ein Kalkulationsverfahren der Kostenträgerstückrechnung (Selbstkostenrechnung), </t>
  </si>
  <si>
    <t>das bei der Massen- oder Sortenfertigung angewendet wird. Sie ist eine Kalkulationsmethode, bei der die</t>
  </si>
  <si>
    <t>Gesamtkosten einer Periode durch die Zahl der Leistungseinheiten der betreffenden Periode dividiert werden.</t>
  </si>
  <si>
    <t>Als Ergebnis erhält man die Selbstkosten pro Leistungseinheit. Vor allem wenn gleichartige Massenprodukte erzeugt</t>
  </si>
  <si>
    <t xml:space="preserve">werden , </t>
  </si>
  <si>
    <t>werden, eignet sich dieses Verfahren.</t>
  </si>
  <si>
    <t>Man unterscheidet zwischen einstufiger und mehrstufiger Divisionskalkulation.</t>
  </si>
  <si>
    <t>Die einstufige Divisionskalkulation eignet sich für Betriebe die ein einheitliches Produkt (Massenprodukt) ohne</t>
  </si>
  <si>
    <t>Lagerbestände herstellen. Während die mehrstufige Divisionskalkulation auch die Lagerbestandsveränderungen</t>
  </si>
  <si>
    <t>von Halbfabrikaten mit berücksichtigt.</t>
  </si>
  <si>
    <t>Vgl.: http://www.wirtschaftslexikon24.com/d/divisionskalkulation/divisionskalkulation.htm, Stand: 20.10.2014</t>
  </si>
  <si>
    <t>Vgl.: http://wirtschaftslexikon.gabler.de/Definition/divisionskalkulation.html, Stand: 20.10.2014</t>
  </si>
  <si>
    <t>Autor: Nicole Munderloh</t>
  </si>
  <si>
    <t>Kostenstelle</t>
  </si>
  <si>
    <t>Material</t>
  </si>
  <si>
    <t>Fertigung</t>
  </si>
  <si>
    <t>Verwaltung</t>
  </si>
  <si>
    <t>Vertrieb</t>
  </si>
  <si>
    <t>Gesamt</t>
  </si>
  <si>
    <t>Primärkosten</t>
  </si>
  <si>
    <t>Sekundärkosten</t>
  </si>
  <si>
    <t>Gesamtkosten</t>
  </si>
  <si>
    <t>Einzelkosten</t>
  </si>
  <si>
    <t>Materialeinzelkosten</t>
  </si>
  <si>
    <t>Fertigungseinzelkosten</t>
  </si>
  <si>
    <t>Spalte1</t>
  </si>
  <si>
    <t>Gemeinkosten</t>
  </si>
  <si>
    <t>Selbstkosten</t>
  </si>
  <si>
    <t>Hergestellte Stückzahl</t>
  </si>
  <si>
    <t>einstufige Divisionskalkulation</t>
  </si>
  <si>
    <t>mehrstufige Divisionskalkulation</t>
  </si>
  <si>
    <t>Materialgemeinkosten</t>
  </si>
  <si>
    <t>Fertigungsgemeinkosten</t>
  </si>
  <si>
    <t>Herstellkosten</t>
  </si>
  <si>
    <t>Selbstkosten pro Stück</t>
  </si>
  <si>
    <t>Herstellkosten pro Stück</t>
  </si>
  <si>
    <t>Absatzmenge</t>
  </si>
  <si>
    <t>ohne Gewähr</t>
  </si>
  <si>
    <t>Verwaltungs- &amp; Verbtriebskosten pro Stück</t>
  </si>
  <si>
    <r>
      <rPr>
        <b/>
        <sz val="10"/>
        <rFont val="Arial"/>
        <family val="2"/>
      </rPr>
      <t xml:space="preserve">Aufgabe: </t>
    </r>
    <r>
      <rPr>
        <sz val="10"/>
        <rFont val="Arial"/>
        <family val="2"/>
      </rPr>
      <t>Gegeben seien folgende Daten:</t>
    </r>
  </si>
  <si>
    <t>Führen Sie die einstufige und mehrstufige Divisionskalkulation durch!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</si>
</sst>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9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b/>
      <sz val="18"/>
      <name val="Arial"/>
      <family val="2"/>
    </font>
    <font>
      <sz val="8"/>
      <color indexed="8"/>
      <name val="Arial"/>
      <family val="2"/>
    </font>
    <font>
      <sz val="10"/>
      <color theme="0"/>
      <name val="Arial"/>
      <family val="2"/>
    </font>
    <font>
      <sz val="10"/>
      <color theme="4" tint="0.39997558519241921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FFFF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/>
      <right/>
      <top style="double">
        <color auto="1"/>
      </top>
      <bottom/>
      <diagonal/>
    </border>
  </borders>
  <cellStyleXfs count="3">
    <xf numFmtId="0" fontId="0" fillId="0" borderId="0"/>
    <xf numFmtId="0" fontId="3" fillId="0" borderId="0"/>
    <xf numFmtId="0" fontId="2" fillId="0" borderId="0"/>
  </cellStyleXfs>
  <cellXfs count="58">
    <xf numFmtId="0" fontId="0" fillId="0" borderId="0" xfId="0"/>
    <xf numFmtId="0" fontId="0" fillId="2" borderId="0" xfId="0" applyFill="1"/>
    <xf numFmtId="0" fontId="6" fillId="2" borderId="0" xfId="0" applyFont="1" applyFill="1" applyAlignment="1"/>
    <xf numFmtId="0" fontId="2" fillId="2" borderId="0" xfId="0" applyFont="1" applyFill="1"/>
    <xf numFmtId="0" fontId="4" fillId="3" borderId="0" xfId="0" applyFont="1" applyFill="1"/>
    <xf numFmtId="0" fontId="5" fillId="3" borderId="0" xfId="0" applyFont="1" applyFill="1"/>
    <xf numFmtId="0" fontId="6" fillId="4" borderId="0" xfId="0" applyFont="1" applyFill="1" applyAlignment="1"/>
    <xf numFmtId="0" fontId="6" fillId="4" borderId="0" xfId="0" applyFont="1" applyFill="1" applyAlignment="1" applyProtection="1">
      <alignment vertical="top" wrapText="1"/>
      <protection locked="0"/>
    </xf>
    <xf numFmtId="0" fontId="6" fillId="4" borderId="5" xfId="0" applyFont="1" applyFill="1" applyBorder="1" applyAlignment="1"/>
    <xf numFmtId="0" fontId="6" fillId="4" borderId="7" xfId="0" applyFont="1" applyFill="1" applyBorder="1" applyAlignment="1"/>
    <xf numFmtId="0" fontId="0" fillId="4" borderId="0" xfId="0" applyFill="1" applyBorder="1"/>
    <xf numFmtId="0" fontId="6" fillId="4" borderId="0" xfId="0" applyFont="1" applyFill="1" applyBorder="1" applyAlignment="1" applyProtection="1">
      <alignment vertical="top" wrapText="1"/>
      <protection locked="0"/>
    </xf>
    <xf numFmtId="0" fontId="6" fillId="4" borderId="0" xfId="0" applyFont="1" applyFill="1" applyAlignment="1">
      <alignment vertical="top"/>
    </xf>
    <xf numFmtId="0" fontId="8" fillId="4" borderId="0" xfId="0" applyFont="1" applyFill="1" applyAlignment="1">
      <alignment horizontal="left"/>
    </xf>
    <xf numFmtId="0" fontId="6" fillId="7" borderId="0" xfId="0" applyFont="1" applyFill="1" applyAlignment="1" applyProtection="1">
      <alignment vertical="top" wrapText="1"/>
      <protection locked="0"/>
    </xf>
    <xf numFmtId="0" fontId="6" fillId="5" borderId="0" xfId="0" applyFont="1" applyFill="1" applyAlignment="1" applyProtection="1">
      <alignment horizontal="center" wrapText="1"/>
      <protection locked="0"/>
    </xf>
    <xf numFmtId="0" fontId="6" fillId="6" borderId="0" xfId="0" applyFont="1" applyFill="1" applyAlignment="1" applyProtection="1">
      <alignment horizontal="center" wrapText="1"/>
      <protection locked="0"/>
    </xf>
    <xf numFmtId="2" fontId="6" fillId="2" borderId="0" xfId="0" applyNumberFormat="1" applyFont="1" applyFill="1" applyAlignment="1"/>
    <xf numFmtId="0" fontId="6" fillId="2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6" fillId="2" borderId="0" xfId="0" applyFont="1" applyFill="1" applyAlignment="1">
      <alignment wrapText="1"/>
    </xf>
    <xf numFmtId="0" fontId="6" fillId="2" borderId="0" xfId="0" applyFont="1" applyFill="1" applyBorder="1" applyAlignment="1"/>
    <xf numFmtId="0" fontId="6" fillId="2" borderId="8" xfId="0" applyFont="1" applyFill="1" applyBorder="1" applyAlignment="1"/>
    <xf numFmtId="0" fontId="6" fillId="2" borderId="12" xfId="0" applyFont="1" applyFill="1" applyBorder="1" applyAlignment="1"/>
    <xf numFmtId="0" fontId="6" fillId="2" borderId="10" xfId="0" applyFont="1" applyFill="1" applyBorder="1" applyAlignment="1"/>
    <xf numFmtId="0" fontId="6" fillId="6" borderId="8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7" borderId="0" xfId="0" applyFont="1" applyFill="1" applyAlignment="1"/>
    <xf numFmtId="0" fontId="6" fillId="6" borderId="12" xfId="0" applyFont="1" applyFill="1" applyBorder="1" applyAlignment="1">
      <alignment horizontal="center"/>
    </xf>
    <xf numFmtId="0" fontId="6" fillId="6" borderId="8" xfId="0" applyNumberFormat="1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2" borderId="8" xfId="0" applyFont="1" applyFill="1" applyBorder="1" applyAlignment="1">
      <alignment wrapText="1"/>
    </xf>
    <xf numFmtId="0" fontId="6" fillId="6" borderId="8" xfId="0" applyFont="1" applyFill="1" applyBorder="1" applyAlignment="1"/>
    <xf numFmtId="0" fontId="6" fillId="6" borderId="13" xfId="0" applyFont="1" applyFill="1" applyBorder="1" applyAlignment="1">
      <alignment horizontal="center"/>
    </xf>
    <xf numFmtId="0" fontId="6" fillId="2" borderId="13" xfId="0" applyFont="1" applyFill="1" applyBorder="1" applyAlignment="1"/>
    <xf numFmtId="0" fontId="6" fillId="2" borderId="12" xfId="0" applyFont="1" applyFill="1" applyBorder="1" applyAlignment="1">
      <alignment wrapText="1"/>
    </xf>
    <xf numFmtId="0" fontId="6" fillId="7" borderId="0" xfId="0" applyFont="1" applyFill="1" applyBorder="1" applyAlignment="1"/>
    <xf numFmtId="0" fontId="6" fillId="7" borderId="2" xfId="0" applyFont="1" applyFill="1" applyBorder="1" applyAlignment="1"/>
    <xf numFmtId="0" fontId="6" fillId="4" borderId="0" xfId="0" applyFont="1" applyFill="1" applyBorder="1" applyAlignment="1"/>
    <xf numFmtId="0" fontId="6" fillId="2" borderId="2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6" fillId="6" borderId="15" xfId="0" applyFont="1" applyFill="1" applyBorder="1" applyAlignment="1"/>
    <xf numFmtId="0" fontId="6" fillId="2" borderId="15" xfId="0" applyFont="1" applyFill="1" applyBorder="1" applyAlignment="1">
      <alignment wrapText="1"/>
    </xf>
    <xf numFmtId="0" fontId="6" fillId="7" borderId="0" xfId="0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2" fontId="9" fillId="2" borderId="0" xfId="0" applyNumberFormat="1" applyFont="1" applyFill="1" applyAlignment="1"/>
    <xf numFmtId="0" fontId="6" fillId="8" borderId="11" xfId="0" applyFont="1" applyFill="1" applyBorder="1" applyAlignment="1"/>
    <xf numFmtId="0" fontId="10" fillId="8" borderId="9" xfId="0" applyFont="1" applyFill="1" applyBorder="1" applyAlignment="1">
      <alignment horizontal="center"/>
    </xf>
    <xf numFmtId="0" fontId="0" fillId="7" borderId="0" xfId="0" applyFill="1"/>
    <xf numFmtId="0" fontId="6" fillId="6" borderId="0" xfId="0" applyFont="1" applyFill="1" applyAlignment="1"/>
    <xf numFmtId="0" fontId="6" fillId="5" borderId="0" xfId="0" applyFont="1" applyFill="1" applyAlignment="1"/>
    <xf numFmtId="0" fontId="6" fillId="4" borderId="0" xfId="0" applyFont="1" applyFill="1" applyAlignment="1">
      <alignment horizontal="center" vertical="center"/>
    </xf>
    <xf numFmtId="0" fontId="7" fillId="4" borderId="1" xfId="0" quotePrefix="1" applyFont="1" applyFill="1" applyBorder="1" applyAlignment="1" applyProtection="1">
      <alignment horizontal="left" vertical="center" wrapText="1"/>
    </xf>
    <xf numFmtId="0" fontId="7" fillId="4" borderId="2" xfId="0" quotePrefix="1" applyFont="1" applyFill="1" applyBorder="1" applyAlignment="1" applyProtection="1">
      <alignment horizontal="left" vertical="center" wrapText="1"/>
    </xf>
    <xf numFmtId="0" fontId="7" fillId="4" borderId="3" xfId="0" quotePrefix="1" applyFont="1" applyFill="1" applyBorder="1" applyAlignment="1" applyProtection="1">
      <alignment horizontal="left" vertical="center" wrapText="1"/>
    </xf>
    <xf numFmtId="0" fontId="7" fillId="4" borderId="4" xfId="0" quotePrefix="1" applyFont="1" applyFill="1" applyBorder="1" applyAlignment="1" applyProtection="1">
      <alignment horizontal="left" vertical="center" wrapText="1"/>
    </xf>
    <xf numFmtId="0" fontId="7" fillId="4" borderId="5" xfId="0" quotePrefix="1" applyFont="1" applyFill="1" applyBorder="1" applyAlignment="1" applyProtection="1">
      <alignment horizontal="left" vertical="center" wrapText="1"/>
    </xf>
    <xf numFmtId="0" fontId="7" fillId="4" borderId="6" xfId="0" quotePrefix="1" applyFont="1" applyFill="1" applyBorder="1" applyAlignment="1" applyProtection="1">
      <alignment horizontal="left" vertical="center" wrapText="1"/>
    </xf>
  </cellXfs>
  <cellStyles count="3">
    <cellStyle name="Standard" xfId="0" builtinId="0"/>
    <cellStyle name="Standard 2" xfId="1"/>
    <cellStyle name="Standard 5" xfId="2"/>
  </cellStyles>
  <dxfs count="25">
    <dxf>
      <border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border>
        <bottom style="thin">
          <color auto="1"/>
        </bottom>
      </border>
    </dxf>
    <dxf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border>
        <bottom style="thin">
          <color auto="1"/>
        </bottom>
      </border>
    </dxf>
    <dxf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2" formatCode="0.00"/>
      <fill>
        <patternFill patternType="solid">
          <fgColor indexed="64"/>
          <bgColor indexed="9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numFmt numFmtId="0" formatCode="General"/>
      <fill>
        <patternFill patternType="solid">
          <fgColor indexed="64"/>
          <bgColor rgb="FFFFFFF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center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solid">
          <fgColor indexed="64"/>
          <bgColor rgb="FFFFFFF0"/>
        </patternFill>
      </fill>
      <alignment horizontal="general" vertical="top" textRotation="0" wrapText="1" indent="0" justifyLastLine="0" shrinkToFit="0" readingOrder="0"/>
      <protection locked="0" hidden="0"/>
    </dxf>
  </dxfs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Spin" dx="16" fmlaLink="#REF!" max="30000" page="10" val="15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0</xdr:row>
      <xdr:rowOff>57150</xdr:rowOff>
    </xdr:from>
    <xdr:to>
      <xdr:col>5</xdr:col>
      <xdr:colOff>51756</xdr:colOff>
      <xdr:row>0</xdr:row>
      <xdr:rowOff>552450</xdr:rowOff>
    </xdr:to>
    <xdr:pic>
      <xdr:nvPicPr>
        <xdr:cNvPr id="211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57150"/>
          <a:ext cx="52863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18</xdr:row>
          <xdr:rowOff>133350</xdr:rowOff>
        </xdr:from>
        <xdr:to>
          <xdr:col>23</xdr:col>
          <xdr:colOff>219075</xdr:colOff>
          <xdr:row>19</xdr:row>
          <xdr:rowOff>0</xdr:rowOff>
        </xdr:to>
        <xdr:sp macro="" textlink="">
          <xdr:nvSpPr>
            <xdr:cNvPr id="2116" name="Spinner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oneCellAnchor>
    <xdr:from>
      <xdr:col>3</xdr:col>
      <xdr:colOff>348900</xdr:colOff>
      <xdr:row>38</xdr:row>
      <xdr:rowOff>107950</xdr:rowOff>
    </xdr:from>
    <xdr:ext cx="2965800" cy="3397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feld 1"/>
            <xdr:cNvSpPr txBox="1"/>
          </xdr:nvSpPr>
          <xdr:spPr>
            <a:xfrm>
              <a:off x="3977925" y="6565900"/>
              <a:ext cx="2965800" cy="33972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Selbstkosten</a:t>
              </a:r>
              <a:r>
                <a:rPr lang="de-DE" sz="1100" baseline="0"/>
                <a:t> pro Stück </a:t>
              </a:r>
              <a14:m>
                <m:oMath xmlns:m="http://schemas.openxmlformats.org/officeDocument/2006/math">
                  <m:r>
                    <a:rPr lang="de-DE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𝑆𝑒𝑙𝑏𝑠𝑡𝑘𝑜𝑠𝑡𝑒𝑛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𝐻𝑒𝑟𝑔𝑒𝑠𝑡𝑒𝑙𝑙𝑡𝑒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𝑆𝑡</m:t>
                      </m:r>
                      <m:r>
                        <a:rPr lang="de-DE" sz="1100" b="0" i="1">
                          <a:latin typeface="Cambria Math"/>
                        </a:rPr>
                        <m:t>ü</m:t>
                      </m:r>
                      <m:r>
                        <a:rPr lang="de-DE" sz="1100" b="0" i="1">
                          <a:latin typeface="Cambria Math"/>
                        </a:rPr>
                        <m:t>𝑐𝑘𝑧𝑎h𝑙</m:t>
                      </m:r>
                    </m:den>
                  </m:f>
                </m:oMath>
              </a14:m>
              <a:endParaRPr lang="de-DE" sz="1100"/>
            </a:p>
          </xdr:txBody>
        </xdr:sp>
      </mc:Choice>
      <mc:Fallback xmlns="">
        <xdr:sp macro="" textlink="">
          <xdr:nvSpPr>
            <xdr:cNvPr id="2" name="Textfeld 1"/>
            <xdr:cNvSpPr txBox="1"/>
          </xdr:nvSpPr>
          <xdr:spPr>
            <a:xfrm>
              <a:off x="3977925" y="6565900"/>
              <a:ext cx="2965800" cy="33972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de-DE" sz="1100"/>
                <a:t>Selbstkosten</a:t>
              </a:r>
              <a:r>
                <a:rPr lang="de-DE" sz="1100" baseline="0"/>
                <a:t> pro Stück </a:t>
              </a:r>
              <a:r>
                <a:rPr lang="de-DE" sz="1100" i="0">
                  <a:latin typeface="Cambria Math"/>
                </a:rPr>
                <a:t>=</a:t>
              </a:r>
              <a:r>
                <a:rPr lang="de-DE" sz="1100" b="0" i="0">
                  <a:latin typeface="Cambria Math"/>
                </a:rPr>
                <a:t>𝑆𝑒𝑙𝑏𝑠𝑡𝑘𝑜𝑠𝑡𝑒𝑛/(𝐻𝑒𝑟𝑔𝑒𝑠𝑡𝑒𝑙𝑙𝑡𝑒 𝑆𝑡ü𝑐𝑘𝑧𝑎ℎ𝑙)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342901</xdr:colOff>
      <xdr:row>50</xdr:row>
      <xdr:rowOff>136525</xdr:rowOff>
    </xdr:from>
    <xdr:ext cx="3051524" cy="35535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3971926" y="8537575"/>
              <a:ext cx="3051524" cy="355354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Herstellkosten</a:t>
              </a:r>
              <a:r>
                <a:rPr lang="de-DE" sz="1100" baseline="0"/>
                <a:t> </a:t>
              </a:r>
              <a14:m>
                <m:oMath xmlns:m="http://schemas.openxmlformats.org/officeDocument/2006/math">
                  <m:r>
                    <a:rPr lang="de-DE" sz="1100" b="0" i="0"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pro</m:t>
                  </m:r>
                  <m:r>
                    <a:rPr lang="de-DE" sz="1100" b="0" i="0">
                      <a:latin typeface="Cambria Math"/>
                    </a:rPr>
                    <m:t> </m:t>
                  </m:r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St</m:t>
                  </m:r>
                  <m:r>
                    <a:rPr lang="de-DE" sz="1100" b="0" i="0">
                      <a:latin typeface="Cambria Math"/>
                    </a:rPr>
                    <m:t>ü</m:t>
                  </m:r>
                  <m:r>
                    <m:rPr>
                      <m:sty m:val="p"/>
                    </m:rPr>
                    <a:rPr lang="de-DE" sz="1100" b="0" i="0">
                      <a:latin typeface="Cambria Math"/>
                    </a:rPr>
                    <m:t>ck</m:t>
                  </m:r>
                  <m:r>
                    <a:rPr lang="de-DE" sz="1100" i="1">
                      <a:latin typeface="Cambria Math"/>
                    </a:rPr>
                    <m:t>=</m:t>
                  </m:r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𝐻𝑒𝑟𝑠𝑡𝑒𝑙𝑙𝑘𝑜𝑠𝑡𝑒𝑛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h𝑒𝑟𝑔𝑒𝑠𝑡𝑒𝑙𝑙𝑡𝑒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𝑆𝑡</m:t>
                      </m:r>
                      <m:r>
                        <a:rPr lang="de-DE" sz="1100" b="0" i="1">
                          <a:latin typeface="Cambria Math"/>
                        </a:rPr>
                        <m:t>ü</m:t>
                      </m:r>
                      <m:r>
                        <a:rPr lang="de-DE" sz="1100" b="0" i="1">
                          <a:latin typeface="Cambria Math"/>
                        </a:rPr>
                        <m:t>𝑐𝑘𝑧𝑎h𝑙</m:t>
                      </m:r>
                    </m:den>
                  </m:f>
                </m:oMath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3971926" y="8537575"/>
              <a:ext cx="3051524" cy="355354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Herstellkosten</a:t>
              </a:r>
              <a:r>
                <a:rPr lang="de-DE" sz="1100" baseline="0"/>
                <a:t> </a:t>
              </a:r>
              <a:r>
                <a:rPr lang="de-DE" sz="1100" b="0" i="0">
                  <a:latin typeface="Cambria Math"/>
                </a:rPr>
                <a:t> pro Stück</a:t>
              </a:r>
              <a:r>
                <a:rPr lang="de-DE" sz="1100" i="0">
                  <a:latin typeface="Cambria Math"/>
                </a:rPr>
                <a:t>=</a:t>
              </a:r>
              <a:r>
                <a:rPr lang="de-DE" sz="1100" b="0" i="0">
                  <a:latin typeface="Cambria Math"/>
                </a:rPr>
                <a:t>𝐻𝑒𝑟𝑠𝑡𝑒𝑙𝑙𝑘𝑜𝑠𝑡𝑒𝑛/(ℎ𝑒𝑟𝑔𝑒𝑠𝑡𝑒𝑙𝑙𝑡𝑒 𝑆𝑡ü𝑐𝑘𝑧𝑎ℎ𝑙)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323850</xdr:colOff>
      <xdr:row>55</xdr:row>
      <xdr:rowOff>50800</xdr:rowOff>
    </xdr:from>
    <xdr:ext cx="3905249" cy="35785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feld 4"/>
            <xdr:cNvSpPr txBox="1"/>
          </xdr:nvSpPr>
          <xdr:spPr>
            <a:xfrm>
              <a:off x="3952875" y="9261475"/>
              <a:ext cx="3905249" cy="35785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Verwaltungs-</a:t>
              </a:r>
              <a:r>
                <a:rPr lang="de-DE" sz="1100" baseline="0"/>
                <a:t> &amp; Vertriebskosten pro Stück = </a:t>
              </a:r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𝑉𝑒𝑟𝑤𝑎𝑙𝑡𝑢𝑛𝑔</m:t>
                      </m:r>
                      <m:r>
                        <a:rPr lang="de-DE" sz="1100" b="0" i="1">
                          <a:latin typeface="Cambria Math"/>
                        </a:rPr>
                        <m:t>+</m:t>
                      </m:r>
                      <m:r>
                        <a:rPr lang="de-DE" sz="1100" b="0" i="1">
                          <a:latin typeface="Cambria Math"/>
                        </a:rPr>
                        <m:t>𝑉𝑒𝑟𝑡𝑟𝑖𝑒𝑏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𝐴𝑏𝑠𝑎𝑡𝑧𝑚𝑒𝑛𝑔𝑒</m:t>
                      </m:r>
                    </m:den>
                  </m:f>
                </m:oMath>
              </a14:m>
              <a:endParaRPr lang="de-DE" sz="1100"/>
            </a:p>
          </xdr:txBody>
        </xdr:sp>
      </mc:Choice>
      <mc:Fallback xmlns="">
        <xdr:sp macro="" textlink="">
          <xdr:nvSpPr>
            <xdr:cNvPr id="5" name="Textfeld 4"/>
            <xdr:cNvSpPr txBox="1"/>
          </xdr:nvSpPr>
          <xdr:spPr>
            <a:xfrm>
              <a:off x="3952875" y="9261475"/>
              <a:ext cx="3905249" cy="357855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Verwaltungs-</a:t>
              </a:r>
              <a:r>
                <a:rPr lang="de-DE" sz="1100" baseline="0"/>
                <a:t> &amp; Vertriebskosten pro Stück = </a:t>
              </a:r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𝑉𝑒𝑟𝑤𝑎𝑙𝑡𝑢𝑛𝑔+𝑉𝑒𝑟𝑡𝑟𝑖𝑒𝑏)/𝐴𝑏𝑠𝑎𝑡𝑧𝑚𝑒𝑛𝑔𝑒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320325</xdr:colOff>
      <xdr:row>59</xdr:row>
      <xdr:rowOff>88900</xdr:rowOff>
    </xdr:from>
    <xdr:ext cx="3918300" cy="40543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3949350" y="9947275"/>
              <a:ext cx="3918300" cy="405432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Selbstkosten</a:t>
              </a:r>
              <a:r>
                <a:rPr lang="de-DE" sz="1100" baseline="0"/>
                <a:t> pro Stück </a:t>
              </a:r>
              <a14:m>
                <m:oMath xmlns:m="http://schemas.openxmlformats.org/officeDocument/2006/math">
                  <m:r>
                    <a:rPr lang="de-DE" sz="900" i="1">
                      <a:latin typeface="Cambria Math"/>
                    </a:rPr>
                    <m:t>=</m:t>
                  </m:r>
                  <m:r>
                    <a:rPr lang="de-DE" sz="900" b="0" i="1">
                      <a:latin typeface="Cambria Math"/>
                    </a:rPr>
                    <m:t>𝐻𝑒𝑟𝑠𝑡𝑒𝑙𝑙𝑘𝑜𝑠𝑡𝑒𝑛</m:t>
                  </m:r>
                  <m:r>
                    <a:rPr lang="de-DE" sz="900" b="0" i="1">
                      <a:latin typeface="Cambria Math"/>
                    </a:rPr>
                    <m:t> </m:t>
                  </m:r>
                  <m:r>
                    <a:rPr lang="de-DE" sz="900" b="0" i="1">
                      <a:latin typeface="Cambria Math"/>
                    </a:rPr>
                    <m:t>𝑝𝑟𝑜</m:t>
                  </m:r>
                  <m:r>
                    <a:rPr lang="de-DE" sz="900" b="0" i="1">
                      <a:latin typeface="Cambria Math"/>
                    </a:rPr>
                    <m:t> </m:t>
                  </m:r>
                  <m:r>
                    <a:rPr lang="de-DE" sz="900" b="0" i="1">
                      <a:latin typeface="Cambria Math"/>
                    </a:rPr>
                    <m:t>𝑆𝑡</m:t>
                  </m:r>
                  <m:r>
                    <a:rPr lang="de-DE" sz="900" b="0" i="1">
                      <a:latin typeface="Cambria Math"/>
                    </a:rPr>
                    <m:t>ü</m:t>
                  </m:r>
                  <m:r>
                    <a:rPr lang="de-DE" sz="900" b="0" i="1">
                      <a:latin typeface="Cambria Math"/>
                    </a:rPr>
                    <m:t>𝑐𝑘</m:t>
                  </m:r>
                  <m:r>
                    <a:rPr lang="de-DE" sz="900" i="1">
                      <a:latin typeface="Cambria Math"/>
                    </a:rPr>
                    <m:t>+</m:t>
                  </m:r>
                  <m:r>
                    <a:rPr lang="de-DE" sz="900" b="0" i="1">
                      <a:latin typeface="Cambria Math"/>
                    </a:rPr>
                    <m:t>𝑉𝑒𝑟𝑤𝑎𝑙𝑡𝑢𝑛𝑔𝑠</m:t>
                  </m:r>
                  <m:r>
                    <a:rPr lang="de-DE" sz="900" b="0" i="1">
                      <a:latin typeface="Cambria Math"/>
                    </a:rPr>
                    <m:t> &amp; </m:t>
                  </m:r>
                  <m:r>
                    <a:rPr lang="de-DE" sz="900" b="0" i="1">
                      <a:latin typeface="Cambria Math"/>
                    </a:rPr>
                    <m:t>𝑉𝑒𝑟𝑡𝑟𝑖𝑒𝑏𝑠𝑘𝑜𝑠𝑡𝑒𝑛</m:t>
                  </m:r>
                  <m:r>
                    <a:rPr lang="de-DE" sz="900" b="0" i="1">
                      <a:latin typeface="Cambria Math"/>
                    </a:rPr>
                    <m:t> </m:t>
                  </m:r>
                  <m:r>
                    <a:rPr lang="de-DE" sz="900" b="0" i="1">
                      <a:latin typeface="Cambria Math"/>
                    </a:rPr>
                    <m:t>𝑝𝑟𝑜</m:t>
                  </m:r>
                  <m:r>
                    <a:rPr lang="de-DE" sz="900" b="0" i="1">
                      <a:latin typeface="Cambria Math"/>
                    </a:rPr>
                    <m:t> </m:t>
                  </m:r>
                  <m:r>
                    <a:rPr lang="de-DE" sz="900" b="0" i="1">
                      <a:latin typeface="Cambria Math"/>
                    </a:rPr>
                    <m:t>𝑆𝑡</m:t>
                  </m:r>
                  <m:r>
                    <a:rPr lang="de-DE" sz="900" b="0" i="1">
                      <a:latin typeface="Cambria Math"/>
                    </a:rPr>
                    <m:t>ü</m:t>
                  </m:r>
                  <m:r>
                    <a:rPr lang="de-DE" sz="900" b="0" i="1">
                      <a:latin typeface="Cambria Math"/>
                    </a:rPr>
                    <m:t>𝑐𝑘</m:t>
                  </m:r>
                </m:oMath>
              </a14:m>
              <a:endParaRPr lang="de-DE" sz="9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3949350" y="9947275"/>
              <a:ext cx="3918300" cy="405432"/>
            </a:xfrm>
            <a:prstGeom prst="rect">
              <a:avLst/>
            </a:prstGeom>
            <a:noFill/>
            <a:ln w="28575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/>
                <a:t>Selbstkosten</a:t>
              </a:r>
              <a:r>
                <a:rPr lang="de-DE" sz="1100" baseline="0"/>
                <a:t> pro Stück </a:t>
              </a:r>
              <a:r>
                <a:rPr lang="de-DE" sz="900" i="0">
                  <a:latin typeface="Cambria Math"/>
                </a:rPr>
                <a:t>=</a:t>
              </a:r>
              <a:r>
                <a:rPr lang="de-DE" sz="900" b="0" i="0">
                  <a:latin typeface="Cambria Math"/>
                </a:rPr>
                <a:t>𝐻𝑒𝑟𝑠𝑡𝑒𝑙𝑙𝑘𝑜𝑠𝑡𝑒𝑛 𝑝𝑟𝑜 𝑆𝑡ü𝑐𝑘</a:t>
              </a:r>
              <a:r>
                <a:rPr lang="de-DE" sz="900" i="0">
                  <a:latin typeface="Cambria Math"/>
                </a:rPr>
                <a:t>+</a:t>
              </a:r>
              <a:r>
                <a:rPr lang="de-DE" sz="900" b="0" i="0">
                  <a:latin typeface="Cambria Math"/>
                </a:rPr>
                <a:t>𝑉𝑒𝑟𝑤𝑎𝑙𝑡𝑢𝑛𝑔𝑠 &amp; 𝑉𝑒𝑟𝑡𝑟𝑖𝑒𝑏𝑠𝑘𝑜𝑠𝑡𝑒𝑛 𝑝𝑟𝑜 𝑆𝑡ü𝑐𝑘</a:t>
              </a:r>
              <a:endParaRPr lang="de-DE" sz="900"/>
            </a:p>
          </xdr:txBody>
        </xdr:sp>
      </mc:Fallback>
    </mc:AlternateContent>
    <xdr:clientData/>
  </xdr:oneCellAnchor>
  <xdr:twoCellAnchor>
    <xdr:from>
      <xdr:col>3</xdr:col>
      <xdr:colOff>47625</xdr:colOff>
      <xdr:row>39</xdr:row>
      <xdr:rowOff>115888</xdr:rowOff>
    </xdr:from>
    <xdr:to>
      <xdr:col>3</xdr:col>
      <xdr:colOff>348900</xdr:colOff>
      <xdr:row>40</xdr:row>
      <xdr:rowOff>85725</xdr:rowOff>
    </xdr:to>
    <xdr:cxnSp macro="">
      <xdr:nvCxnSpPr>
        <xdr:cNvPr id="8" name="Gerade Verbindung 7"/>
        <xdr:cNvCxnSpPr>
          <a:endCxn id="2" idx="1"/>
        </xdr:cNvCxnSpPr>
      </xdr:nvCxnSpPr>
      <xdr:spPr>
        <a:xfrm flipV="1">
          <a:off x="3676650" y="6735763"/>
          <a:ext cx="301275" cy="13176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19050</xdr:colOff>
      <xdr:row>51</xdr:row>
      <xdr:rowOff>152277</xdr:rowOff>
    </xdr:from>
    <xdr:to>
      <xdr:col>3</xdr:col>
      <xdr:colOff>342901</xdr:colOff>
      <xdr:row>52</xdr:row>
      <xdr:rowOff>104775</xdr:rowOff>
    </xdr:to>
    <xdr:cxnSp macro="">
      <xdr:nvCxnSpPr>
        <xdr:cNvPr id="10" name="Gerade Verbindung 9"/>
        <xdr:cNvCxnSpPr>
          <a:endCxn id="3" idx="1"/>
        </xdr:cNvCxnSpPr>
      </xdr:nvCxnSpPr>
      <xdr:spPr>
        <a:xfrm flipV="1">
          <a:off x="3648075" y="8715252"/>
          <a:ext cx="323851" cy="11442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28575</xdr:colOff>
      <xdr:row>56</xdr:row>
      <xdr:rowOff>67803</xdr:rowOff>
    </xdr:from>
    <xdr:to>
      <xdr:col>3</xdr:col>
      <xdr:colOff>323850</xdr:colOff>
      <xdr:row>57</xdr:row>
      <xdr:rowOff>57150</xdr:rowOff>
    </xdr:to>
    <xdr:cxnSp macro="">
      <xdr:nvCxnSpPr>
        <xdr:cNvPr id="12" name="Gerade Verbindung 11"/>
        <xdr:cNvCxnSpPr>
          <a:endCxn id="5" idx="1"/>
        </xdr:cNvCxnSpPr>
      </xdr:nvCxnSpPr>
      <xdr:spPr>
        <a:xfrm flipV="1">
          <a:off x="3657600" y="9440403"/>
          <a:ext cx="295275" cy="15127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</xdr:colOff>
      <xdr:row>59</xdr:row>
      <xdr:rowOff>104775</xdr:rowOff>
    </xdr:from>
    <xdr:to>
      <xdr:col>3</xdr:col>
      <xdr:colOff>320325</xdr:colOff>
      <xdr:row>60</xdr:row>
      <xdr:rowOff>129691</xdr:rowOff>
    </xdr:to>
    <xdr:cxnSp macro="">
      <xdr:nvCxnSpPr>
        <xdr:cNvPr id="14" name="Gerade Verbindung 13"/>
        <xdr:cNvCxnSpPr>
          <a:endCxn id="6" idx="1"/>
        </xdr:cNvCxnSpPr>
      </xdr:nvCxnSpPr>
      <xdr:spPr>
        <a:xfrm>
          <a:off x="3676650" y="9963150"/>
          <a:ext cx="272700" cy="18684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id="3" name="Tabelle3" displayName="Tabelle3" ref="B20:G23" totalsRowShown="0" headerRowDxfId="24" dataDxfId="23">
  <autoFilter ref="B20:G23"/>
  <tableColumns count="6">
    <tableColumn id="1" name="Kostenstelle" dataDxfId="22"/>
    <tableColumn id="2" name="Material" dataDxfId="21"/>
    <tableColumn id="3" name="Fertigung" dataDxfId="20"/>
    <tableColumn id="4" name="Verwaltung" dataDxfId="19"/>
    <tableColumn id="5" name="Vertrieb" dataDxfId="18"/>
    <tableColumn id="6" name="Gesamt" dataDxfId="17">
      <calculatedColumnFormula>SUM(Tabelle3[[#This Row],[Material]:[Vertrieb]])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id="4" name="Tabelle4" displayName="Tabelle4" ref="B25:C27" totalsRowShown="0" headerRowDxfId="16" dataDxfId="15">
  <autoFilter ref="B25:C27"/>
  <tableColumns count="2">
    <tableColumn id="1" name="Einzelkosten" dataDxfId="14"/>
    <tableColumn id="2" name="Summe" dataDxfId="13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id="1" name="Tabelle1" displayName="Tabelle1" ref="B35:C39" totalsRowShown="0" headerRowDxfId="12" headerRowBorderDxfId="11">
  <autoFilter ref="B35:C39"/>
  <tableColumns count="2">
    <tableColumn id="1" name="einstufige Divisionskalkulation" dataDxfId="10" totalsRowDxfId="9"/>
    <tableColumn id="2" name="Spalte1" dataDxfId="8" totalsRowDxfId="7">
      <calculatedColumnFormula>G21</calculatedColumnFormula>
    </tableColumn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" name="Tabelle13" displayName="Tabelle13" ref="B46:C51" totalsRowShown="0" headerRowDxfId="6" headerRowBorderDxfId="5">
  <autoFilter ref="B46:C51"/>
  <tableColumns count="2">
    <tableColumn id="1" name="mehrstufige Divisionskalkulation" dataDxfId="4" totalsRowDxfId="3"/>
    <tableColumn id="2" name="Spalte1" dataDxfId="2" totalsRowDxfId="1">
      <calculatedColumnFormula>G26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4.xml"/><Relationship Id="rId3" Type="http://schemas.openxmlformats.org/officeDocument/2006/relationships/vmlDrawing" Target="../drawings/vmlDrawing1.vml"/><Relationship Id="rId7" Type="http://schemas.openxmlformats.org/officeDocument/2006/relationships/table" Target="../tables/table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2.xml"/><Relationship Id="rId5" Type="http://schemas.openxmlformats.org/officeDocument/2006/relationships/table" Target="../tables/table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7"/>
  <sheetViews>
    <sheetView tabSelected="1" view="pageLayout" topLeftCell="A49" zoomScaleNormal="87" zoomScaleSheetLayoutView="100" workbookViewId="0">
      <selection activeCell="B76" sqref="B76"/>
    </sheetView>
  </sheetViews>
  <sheetFormatPr baseColWidth="10" defaultRowHeight="12.75" x14ac:dyDescent="0.2"/>
  <cols>
    <col min="1" max="1" width="0.5703125" style="2" customWidth="1"/>
    <col min="2" max="2" width="36.7109375" style="2" customWidth="1"/>
    <col min="3" max="3" width="14.42578125" style="2" customWidth="1"/>
    <col min="4" max="4" width="14.85546875" style="2" customWidth="1"/>
    <col min="5" max="5" width="15.140625" style="2" customWidth="1"/>
    <col min="6" max="6" width="12.5703125" style="2" customWidth="1"/>
    <col min="7" max="7" width="12.85546875" style="2" customWidth="1"/>
    <col min="8" max="8" width="5" style="2" customWidth="1"/>
    <col min="9" max="33" width="4" style="2" customWidth="1"/>
    <col min="34" max="34" width="0.5703125" style="2" customWidth="1"/>
    <col min="35" max="16384" width="11.42578125" style="1"/>
  </cols>
  <sheetData>
    <row r="1" spans="1:34" ht="48" customHeight="1" x14ac:dyDescent="0.35">
      <c r="A1" s="6"/>
      <c r="B1" s="4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6"/>
    </row>
    <row r="2" spans="1:34" s="48" customFormat="1" ht="12.7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</row>
    <row r="3" spans="1:34" ht="12.75" customHeight="1" x14ac:dyDescent="0.2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</row>
    <row r="4" spans="1:34" ht="13.5" customHeight="1" x14ac:dyDescent="0.2">
      <c r="A4" s="6"/>
      <c r="B4" s="52" t="s">
        <v>3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4"/>
      <c r="AH4" s="6"/>
    </row>
    <row r="5" spans="1:34" ht="13.5" customHeight="1" x14ac:dyDescent="0.2">
      <c r="A5" s="6"/>
      <c r="B5" s="55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7"/>
      <c r="AH5" s="6"/>
    </row>
    <row r="6" spans="1:34" s="3" customFormat="1" ht="12.75" customHeight="1" x14ac:dyDescent="0.2">
      <c r="A6" s="6"/>
      <c r="B6" s="50" t="s">
        <v>0</v>
      </c>
      <c r="C6" s="49" t="s">
        <v>1</v>
      </c>
      <c r="D6" s="51" t="s">
        <v>41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s="3" customFormat="1" ht="12.75" customHeight="1" x14ac:dyDescent="0.2">
      <c r="A7" s="6"/>
      <c r="B7" s="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s="3" customFormat="1" ht="12.75" customHeight="1" x14ac:dyDescent="0.2">
      <c r="A8" s="9"/>
      <c r="B8" s="12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6"/>
      <c r="AH8" s="6"/>
    </row>
    <row r="9" spans="1:34" s="3" customFormat="1" ht="12.75" customHeight="1" x14ac:dyDescent="0.2">
      <c r="A9" s="6"/>
      <c r="B9" s="12" t="s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6"/>
      <c r="AH9" s="6"/>
    </row>
    <row r="10" spans="1:34" s="3" customFormat="1" ht="12.75" customHeight="1" x14ac:dyDescent="0.2">
      <c r="A10" s="6"/>
      <c r="B10" s="6" t="s">
        <v>6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6"/>
      <c r="AH10" s="6"/>
    </row>
    <row r="11" spans="1:34" s="3" customFormat="1" ht="12.75" customHeight="1" x14ac:dyDescent="0.2">
      <c r="A11" s="6"/>
      <c r="B11" s="6" t="s">
        <v>7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6"/>
      <c r="AH11" s="6"/>
    </row>
    <row r="12" spans="1:34" s="3" customFormat="1" ht="12.75" customHeight="1" x14ac:dyDescent="0.2">
      <c r="A12" s="6" t="s">
        <v>8</v>
      </c>
      <c r="B12" s="10" t="s">
        <v>9</v>
      </c>
      <c r="C12" s="7"/>
      <c r="D12" s="7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7"/>
      <c r="AD12" s="7"/>
      <c r="AE12" s="7"/>
      <c r="AF12" s="7"/>
      <c r="AG12" s="6"/>
      <c r="AH12" s="6"/>
    </row>
    <row r="13" spans="1:34" s="3" customFormat="1" ht="12.75" customHeight="1" x14ac:dyDescent="0.2">
      <c r="A13" s="6"/>
      <c r="B13" s="10" t="s">
        <v>10</v>
      </c>
      <c r="C13" s="7"/>
      <c r="D13" s="7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7"/>
      <c r="AD13" s="7"/>
      <c r="AE13" s="7"/>
      <c r="AF13" s="7"/>
      <c r="AG13" s="6"/>
      <c r="AH13" s="6"/>
    </row>
    <row r="14" spans="1:34" s="3" customFormat="1" ht="12.75" customHeight="1" x14ac:dyDescent="0.2">
      <c r="A14" s="6"/>
      <c r="B14" s="10" t="s">
        <v>11</v>
      </c>
      <c r="C14" s="7"/>
      <c r="D14" s="7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7"/>
      <c r="AD14" s="7"/>
      <c r="AE14" s="7"/>
      <c r="AF14" s="7"/>
      <c r="AG14" s="6"/>
      <c r="AH14" s="6"/>
    </row>
    <row r="15" spans="1:34" s="3" customFormat="1" ht="12.75" customHeight="1" x14ac:dyDescent="0.2">
      <c r="A15" s="6"/>
      <c r="B15" s="10" t="s">
        <v>12</v>
      </c>
      <c r="C15" s="7"/>
      <c r="D15" s="7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7"/>
      <c r="AD15" s="7"/>
      <c r="AE15" s="7"/>
      <c r="AF15" s="7"/>
      <c r="AG15" s="6"/>
      <c r="AH15" s="6"/>
    </row>
    <row r="16" spans="1:34" s="3" customFormat="1" ht="12.75" customHeight="1" x14ac:dyDescent="0.2">
      <c r="A16" s="6"/>
      <c r="B16" s="10" t="s">
        <v>13</v>
      </c>
      <c r="C16" s="7"/>
      <c r="D16" s="7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7"/>
      <c r="AD16" s="7"/>
      <c r="AE16" s="7"/>
      <c r="AF16" s="7"/>
      <c r="AG16" s="6"/>
      <c r="AH16" s="6"/>
    </row>
    <row r="17" spans="1:34" s="3" customFormat="1" ht="12.75" customHeight="1" x14ac:dyDescent="0.2">
      <c r="A17" s="6"/>
      <c r="B17" s="10"/>
      <c r="C17" s="7"/>
      <c r="D17" s="7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7"/>
      <c r="AD17" s="7"/>
      <c r="AE17" s="7"/>
      <c r="AF17" s="7"/>
      <c r="AG17" s="6"/>
      <c r="AH17" s="6"/>
    </row>
    <row r="18" spans="1:34" s="3" customFormat="1" ht="12.75" customHeight="1" x14ac:dyDescent="0.2">
      <c r="A18" s="6"/>
      <c r="B18" s="3" t="s">
        <v>43</v>
      </c>
      <c r="AG18" s="6"/>
      <c r="AH18" s="6"/>
    </row>
    <row r="19" spans="1:34" s="3" customFormat="1" ht="12.75" customHeight="1" x14ac:dyDescent="0.2">
      <c r="A19" s="6"/>
      <c r="X19" s="7"/>
      <c r="AG19" s="6"/>
      <c r="AH19" s="6"/>
    </row>
    <row r="20" spans="1:34" s="3" customFormat="1" ht="12.75" customHeight="1" x14ac:dyDescent="0.2">
      <c r="A20" s="6"/>
      <c r="B20" s="6" t="s">
        <v>17</v>
      </c>
      <c r="C20" s="14" t="s">
        <v>18</v>
      </c>
      <c r="D20" s="14" t="s">
        <v>19</v>
      </c>
      <c r="E20" s="7" t="s">
        <v>20</v>
      </c>
      <c r="F20" s="7" t="s">
        <v>21</v>
      </c>
      <c r="G20" s="7" t="s">
        <v>22</v>
      </c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X20" s="7"/>
      <c r="Y20" s="7"/>
      <c r="Z20" s="7"/>
      <c r="AA20" s="7"/>
      <c r="AB20" s="7"/>
      <c r="AC20" s="7"/>
      <c r="AD20" s="7"/>
      <c r="AE20" s="7"/>
      <c r="AF20" s="6"/>
      <c r="AG20" s="6"/>
    </row>
    <row r="21" spans="1:34" s="3" customFormat="1" ht="12.75" customHeight="1" x14ac:dyDescent="0.2">
      <c r="A21" s="6"/>
      <c r="B21" s="6" t="s">
        <v>23</v>
      </c>
      <c r="C21" s="15">
        <v>200</v>
      </c>
      <c r="D21" s="15">
        <v>600</v>
      </c>
      <c r="E21" s="15">
        <v>300</v>
      </c>
      <c r="F21" s="15">
        <v>500</v>
      </c>
      <c r="G21" s="16">
        <f>SUM(Tabelle3[[#This Row],[Material]:[Vertrieb]])</f>
        <v>1600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6"/>
      <c r="AG21" s="6"/>
    </row>
    <row r="22" spans="1:34" s="3" customFormat="1" ht="12.75" customHeight="1" x14ac:dyDescent="0.2">
      <c r="A22" s="6"/>
      <c r="B22" s="6" t="s">
        <v>24</v>
      </c>
      <c r="C22" s="15">
        <v>2800</v>
      </c>
      <c r="D22" s="15">
        <v>4900</v>
      </c>
      <c r="E22" s="15">
        <v>2300</v>
      </c>
      <c r="F22" s="15">
        <v>1700</v>
      </c>
      <c r="G22" s="16">
        <f>SUM(Tabelle3[[#This Row],[Material]:[Vertrieb]])</f>
        <v>11700</v>
      </c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6"/>
      <c r="AG22" s="6"/>
    </row>
    <row r="23" spans="1:34" s="3" customFormat="1" ht="12.75" customHeight="1" x14ac:dyDescent="0.2">
      <c r="A23" s="6"/>
      <c r="B23" s="6" t="s">
        <v>25</v>
      </c>
      <c r="C23" s="16">
        <f>SUBTOTAL(109,C21:C22)</f>
        <v>3000</v>
      </c>
      <c r="D23" s="16">
        <f>SUBTOTAL(109,D21:D22)</f>
        <v>5500</v>
      </c>
      <c r="E23" s="16">
        <f>SUBTOTAL(109,E21:E22)</f>
        <v>2600</v>
      </c>
      <c r="F23" s="16">
        <f>SUBTOTAL(109,F21:F22)</f>
        <v>2200</v>
      </c>
      <c r="G23" s="16">
        <f>SUM(Tabelle3[[#This Row],[Material]:[Vertrieb]])</f>
        <v>13300</v>
      </c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6"/>
      <c r="AG23" s="6"/>
    </row>
    <row r="24" spans="1:34" s="3" customFormat="1" ht="12.75" customHeight="1" x14ac:dyDescent="0.2">
      <c r="A24" s="6"/>
      <c r="B24" s="13"/>
      <c r="C24" s="13"/>
      <c r="D24" s="13"/>
      <c r="E24" s="13"/>
      <c r="F24" s="13"/>
      <c r="G24" s="13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6"/>
      <c r="AH24" s="6"/>
    </row>
    <row r="25" spans="1:34" s="3" customFormat="1" ht="12.75" customHeight="1" x14ac:dyDescent="0.2">
      <c r="A25" s="6"/>
      <c r="B25" s="17" t="s">
        <v>26</v>
      </c>
      <c r="C25" s="45" t="s">
        <v>2</v>
      </c>
      <c r="D25" s="2"/>
      <c r="E25" s="21"/>
      <c r="F25" s="2"/>
      <c r="G25" s="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7"/>
      <c r="AD25" s="7"/>
      <c r="AE25" s="7"/>
      <c r="AF25" s="7"/>
      <c r="AG25" s="6"/>
      <c r="AH25" s="6"/>
    </row>
    <row r="26" spans="1:34" s="3" customFormat="1" ht="12.75" customHeight="1" x14ac:dyDescent="0.2">
      <c r="A26" s="6"/>
      <c r="B26" s="22" t="s">
        <v>27</v>
      </c>
      <c r="C26" s="30">
        <v>10000</v>
      </c>
      <c r="D26" s="2"/>
      <c r="E26" s="21"/>
      <c r="F26" s="2"/>
      <c r="G26" s="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6"/>
      <c r="AH26" s="6"/>
    </row>
    <row r="27" spans="1:34" s="3" customFormat="1" ht="12.75" customHeight="1" x14ac:dyDescent="0.2">
      <c r="A27" s="6"/>
      <c r="B27" s="22" t="s">
        <v>28</v>
      </c>
      <c r="C27" s="30">
        <v>5500</v>
      </c>
      <c r="D27" s="21"/>
      <c r="E27" s="21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13"/>
      <c r="AD27" s="13"/>
      <c r="AE27" s="13"/>
      <c r="AF27" s="13"/>
      <c r="AG27" s="6"/>
      <c r="AH27" s="6"/>
    </row>
    <row r="28" spans="1:34" s="3" customFormat="1" ht="12.75" customHeight="1" x14ac:dyDescent="0.2">
      <c r="A28" s="6"/>
      <c r="B28" s="2"/>
      <c r="C28" s="18"/>
      <c r="D28" s="21"/>
      <c r="E28" s="21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6"/>
      <c r="AH28" s="6"/>
    </row>
    <row r="29" spans="1:34" s="3" customFormat="1" ht="12.75" customHeight="1" x14ac:dyDescent="0.2">
      <c r="A29" s="6"/>
      <c r="B29" s="22" t="s">
        <v>32</v>
      </c>
      <c r="C29" s="30">
        <v>5000</v>
      </c>
      <c r="D29" s="21"/>
      <c r="E29" s="21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6"/>
      <c r="AH29" s="6"/>
    </row>
    <row r="30" spans="1:34" s="3" customFormat="1" ht="12.75" customHeight="1" x14ac:dyDescent="0.2">
      <c r="A30" s="6"/>
      <c r="B30" s="22" t="s">
        <v>40</v>
      </c>
      <c r="C30" s="30">
        <v>1200</v>
      </c>
      <c r="D30" s="21"/>
      <c r="E30" s="21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6"/>
      <c r="AH30" s="6"/>
    </row>
    <row r="31" spans="1:34" s="3" customFormat="1" ht="12.75" customHeight="1" x14ac:dyDescent="0.2">
      <c r="A31" s="6"/>
      <c r="B31" s="21"/>
      <c r="C31" s="43"/>
      <c r="D31" s="36"/>
      <c r="E31" s="21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6"/>
      <c r="AH31" s="6"/>
    </row>
    <row r="32" spans="1:34" s="3" customFormat="1" ht="12.75" customHeight="1" x14ac:dyDescent="0.2">
      <c r="A32" s="6"/>
      <c r="B32" s="21" t="s">
        <v>44</v>
      </c>
      <c r="C32" s="43"/>
      <c r="D32" s="36"/>
      <c r="E32" s="21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6"/>
      <c r="AH32" s="6"/>
    </row>
    <row r="33" spans="1:34" s="3" customFormat="1" ht="12.75" customHeight="1" x14ac:dyDescent="0.2">
      <c r="A33" s="6"/>
      <c r="B33" s="21"/>
      <c r="C33" s="43"/>
      <c r="D33" s="36"/>
      <c r="E33" s="21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6"/>
      <c r="AH33" s="6"/>
    </row>
    <row r="34" spans="1:34" s="3" customFormat="1" ht="12.75" customHeight="1" x14ac:dyDescent="0.2">
      <c r="A34" s="6"/>
      <c r="B34" s="2"/>
      <c r="C34" s="19"/>
      <c r="D34" s="21"/>
      <c r="E34" s="21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6"/>
      <c r="AH34" s="6"/>
    </row>
    <row r="35" spans="1:34" s="3" customFormat="1" ht="12.75" customHeight="1" x14ac:dyDescent="0.2">
      <c r="A35" s="6"/>
      <c r="B35" s="46" t="s">
        <v>33</v>
      </c>
      <c r="C35" s="47" t="s">
        <v>29</v>
      </c>
      <c r="D35" s="21"/>
      <c r="E35" s="21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6"/>
      <c r="AH35" s="6"/>
    </row>
    <row r="36" spans="1:34" s="3" customFormat="1" ht="12.75" customHeight="1" x14ac:dyDescent="0.2">
      <c r="A36" s="6"/>
      <c r="B36" s="22" t="s">
        <v>27</v>
      </c>
      <c r="C36" s="25">
        <f>C26</f>
        <v>10000</v>
      </c>
      <c r="D36" s="21"/>
      <c r="E36" s="21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6"/>
      <c r="AH36" s="6"/>
    </row>
    <row r="37" spans="1:34" s="3" customFormat="1" ht="12.75" customHeight="1" x14ac:dyDescent="0.2">
      <c r="A37" s="6"/>
      <c r="B37" s="22" t="s">
        <v>28</v>
      </c>
      <c r="C37" s="25">
        <f>C27</f>
        <v>5500</v>
      </c>
      <c r="D37" s="2"/>
      <c r="E37" s="21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6"/>
      <c r="AH37" s="6"/>
    </row>
    <row r="38" spans="1:34" s="3" customFormat="1" ht="12.75" customHeight="1" thickBot="1" x14ac:dyDescent="0.25">
      <c r="A38" s="6"/>
      <c r="B38" s="34" t="s">
        <v>30</v>
      </c>
      <c r="C38" s="28">
        <f>G23</f>
        <v>13300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6"/>
      <c r="AH38" s="6"/>
    </row>
    <row r="39" spans="1:34" s="3" customFormat="1" ht="12.75" customHeight="1" thickTop="1" x14ac:dyDescent="0.2">
      <c r="A39" s="6"/>
      <c r="B39" s="24" t="s">
        <v>31</v>
      </c>
      <c r="C39" s="44">
        <f>SUM(C36:C38)</f>
        <v>28800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6"/>
      <c r="AH39" s="6"/>
    </row>
    <row r="40" spans="1:34" s="3" customFormat="1" ht="12.75" customHeight="1" thickBot="1" x14ac:dyDescent="0.25">
      <c r="A40" s="6"/>
      <c r="B40" s="2"/>
      <c r="C40" s="19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6"/>
      <c r="AH40" s="6"/>
    </row>
    <row r="41" spans="1:34" s="3" customFormat="1" ht="12.75" customHeight="1" thickTop="1" x14ac:dyDescent="0.2">
      <c r="A41" s="6"/>
      <c r="B41" s="42" t="s">
        <v>38</v>
      </c>
      <c r="C41" s="41">
        <f>C39/C29</f>
        <v>5.76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6"/>
      <c r="AH41" s="6"/>
    </row>
    <row r="42" spans="1:34" s="3" customFormat="1" ht="12.75" customHeight="1" x14ac:dyDescent="0.2">
      <c r="A42" s="6"/>
      <c r="B42" s="40"/>
      <c r="C42" s="36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6"/>
      <c r="AH42" s="6"/>
    </row>
    <row r="43" spans="1:34" s="3" customFormat="1" ht="12.75" customHeight="1" x14ac:dyDescent="0.2">
      <c r="A43" s="6"/>
      <c r="B43" s="40"/>
      <c r="C43" s="36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6"/>
      <c r="AH43" s="6"/>
    </row>
    <row r="44" spans="1:34" s="3" customFormat="1" ht="12.75" customHeight="1" x14ac:dyDescent="0.2">
      <c r="A44" s="6"/>
      <c r="B44" s="20"/>
      <c r="C44" s="27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6"/>
      <c r="AH44" s="6"/>
    </row>
    <row r="45" spans="1:34" s="3" customFormat="1" ht="12.75" customHeight="1" x14ac:dyDescent="0.2">
      <c r="A45" s="6"/>
      <c r="B45" s="20"/>
      <c r="C45" s="27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6"/>
      <c r="AH45" s="6"/>
    </row>
    <row r="46" spans="1:34" s="3" customFormat="1" ht="12.75" customHeight="1" x14ac:dyDescent="0.2">
      <c r="A46" s="6"/>
      <c r="B46" s="46" t="s">
        <v>34</v>
      </c>
      <c r="C46" s="47" t="s">
        <v>29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6"/>
      <c r="AH46" s="6"/>
    </row>
    <row r="47" spans="1:34" s="3" customFormat="1" ht="12.75" customHeight="1" x14ac:dyDescent="0.2">
      <c r="A47" s="6"/>
      <c r="B47" s="22" t="s">
        <v>27</v>
      </c>
      <c r="C47" s="25">
        <f>C26</f>
        <v>10000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6"/>
      <c r="AH47" s="6"/>
    </row>
    <row r="48" spans="1:34" s="3" customFormat="1" ht="12.75" customHeight="1" x14ac:dyDescent="0.2">
      <c r="A48" s="6"/>
      <c r="B48" s="22" t="s">
        <v>35</v>
      </c>
      <c r="C48" s="25">
        <f>C23</f>
        <v>3000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6"/>
      <c r="AH48" s="6"/>
    </row>
    <row r="49" spans="1:34" s="3" customFormat="1" ht="12.75" customHeight="1" x14ac:dyDescent="0.2">
      <c r="A49" s="6"/>
      <c r="B49" s="23" t="s">
        <v>28</v>
      </c>
      <c r="C49" s="29">
        <f>C27</f>
        <v>5500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6"/>
      <c r="AH49" s="6"/>
    </row>
    <row r="50" spans="1:34" s="3" customFormat="1" ht="12.75" customHeight="1" thickBot="1" x14ac:dyDescent="0.25">
      <c r="A50" s="6"/>
      <c r="B50" s="34" t="s">
        <v>36</v>
      </c>
      <c r="C50" s="33">
        <f>D23</f>
        <v>5500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6"/>
      <c r="AH50" s="6"/>
    </row>
    <row r="51" spans="1:34" s="3" customFormat="1" ht="12.75" customHeight="1" thickTop="1" x14ac:dyDescent="0.2">
      <c r="A51" s="6"/>
      <c r="B51" s="24" t="s">
        <v>37</v>
      </c>
      <c r="C51" s="26">
        <f>SUM(C47:C50)</f>
        <v>24000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6"/>
      <c r="AH51" s="6"/>
    </row>
    <row r="52" spans="1:34" s="3" customFormat="1" ht="12.75" customHeight="1" x14ac:dyDescent="0.2">
      <c r="A52" s="6"/>
      <c r="B52" s="20"/>
      <c r="C52" s="27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6"/>
      <c r="AH52" s="6"/>
    </row>
    <row r="53" spans="1:34" s="3" customFormat="1" ht="12.75" customHeight="1" x14ac:dyDescent="0.2">
      <c r="A53" s="6"/>
      <c r="B53" s="31" t="s">
        <v>39</v>
      </c>
      <c r="C53" s="32">
        <f>C51/C29</f>
        <v>4.8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6"/>
      <c r="AH53" s="6"/>
    </row>
    <row r="54" spans="1:34" s="3" customFormat="1" ht="12.75" customHeight="1" x14ac:dyDescent="0.2">
      <c r="A54" s="6"/>
      <c r="B54" s="20"/>
      <c r="C54" s="27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6"/>
      <c r="AH54" s="6"/>
    </row>
    <row r="55" spans="1:34" s="3" customFormat="1" ht="12.75" customHeight="1" x14ac:dyDescent="0.2">
      <c r="A55" s="6"/>
      <c r="B55" s="31" t="s">
        <v>20</v>
      </c>
      <c r="C55" s="25">
        <f>E23</f>
        <v>2600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6"/>
      <c r="AH55" s="6"/>
    </row>
    <row r="56" spans="1:34" s="3" customFormat="1" ht="12.75" customHeight="1" x14ac:dyDescent="0.2">
      <c r="A56" s="6"/>
      <c r="B56" s="35" t="s">
        <v>21</v>
      </c>
      <c r="C56" s="28">
        <f>F23</f>
        <v>2200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6"/>
      <c r="AH56" s="6"/>
    </row>
    <row r="57" spans="1:34" s="3" customFormat="1" ht="12.75" customHeight="1" x14ac:dyDescent="0.2">
      <c r="A57" s="38"/>
      <c r="B57" s="39"/>
      <c r="C57" s="37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6"/>
      <c r="AH57" s="6"/>
    </row>
    <row r="58" spans="1:34" s="3" customFormat="1" ht="12.75" customHeight="1" x14ac:dyDescent="0.2">
      <c r="A58" s="6"/>
      <c r="B58" s="31" t="s">
        <v>42</v>
      </c>
      <c r="C58" s="32">
        <f>(C55+C56)/C30</f>
        <v>4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6"/>
      <c r="AH58" s="6"/>
    </row>
    <row r="59" spans="1:34" s="3" customFormat="1" ht="12.75" customHeight="1" thickBot="1" x14ac:dyDescent="0.25">
      <c r="A59" s="6"/>
      <c r="B59" s="20"/>
      <c r="C59" s="27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6"/>
      <c r="AH59" s="6"/>
    </row>
    <row r="60" spans="1:34" s="3" customFormat="1" ht="12.75" customHeight="1" thickTop="1" x14ac:dyDescent="0.2">
      <c r="A60" s="6"/>
      <c r="B60" s="42" t="s">
        <v>38</v>
      </c>
      <c r="C60" s="41">
        <f>C53+C58</f>
        <v>8.8000000000000007</v>
      </c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6"/>
      <c r="AH60" s="6"/>
    </row>
    <row r="61" spans="1:34" s="3" customFormat="1" ht="12.75" customHeight="1" x14ac:dyDescent="0.2">
      <c r="A61" s="6"/>
      <c r="B61" s="40"/>
      <c r="C61" s="36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6"/>
      <c r="AH61" s="6"/>
    </row>
    <row r="62" spans="1:34" s="3" customFormat="1" ht="12.75" customHeight="1" x14ac:dyDescent="0.2">
      <c r="A62" s="6"/>
      <c r="B62" s="40"/>
      <c r="C62" s="36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6"/>
      <c r="AH62" s="6"/>
    </row>
    <row r="63" spans="1:34" s="3" customFormat="1" ht="12.75" customHeight="1" x14ac:dyDescent="0.2">
      <c r="A63" s="6"/>
      <c r="B63" s="40"/>
      <c r="C63" s="36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6"/>
      <c r="AH63" s="6"/>
    </row>
    <row r="64" spans="1:34" s="3" customFormat="1" ht="12.75" customHeight="1" x14ac:dyDescent="0.2">
      <c r="A64" s="6"/>
      <c r="B64" s="40"/>
      <c r="C64" s="36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6"/>
      <c r="AH64" s="6"/>
    </row>
    <row r="65" spans="1:34" s="3" customFormat="1" ht="12.75" customHeight="1" x14ac:dyDescent="0.2">
      <c r="A65" s="6"/>
      <c r="B65" s="40"/>
      <c r="C65" s="36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6"/>
      <c r="AH65" s="6"/>
    </row>
    <row r="66" spans="1:34" s="3" customFormat="1" ht="12.75" customHeight="1" x14ac:dyDescent="0.2">
      <c r="A66" s="6"/>
      <c r="B66" s="40"/>
      <c r="C66" s="36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6"/>
      <c r="AH66" s="6"/>
    </row>
    <row r="67" spans="1:34" s="3" customFormat="1" ht="12.75" customHeight="1" x14ac:dyDescent="0.2">
      <c r="A67" s="6"/>
      <c r="B67" s="40"/>
      <c r="C67" s="36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6"/>
      <c r="AH67" s="6"/>
    </row>
    <row r="68" spans="1:34" s="3" customFormat="1" ht="12.75" customHeight="1" x14ac:dyDescent="0.2">
      <c r="A68" s="6"/>
      <c r="B68" s="40"/>
      <c r="C68" s="36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6"/>
      <c r="AH68" s="6"/>
    </row>
    <row r="69" spans="1:34" s="3" customFormat="1" ht="12.75" customHeight="1" x14ac:dyDescent="0.2">
      <c r="A69" s="6"/>
      <c r="B69" s="40"/>
      <c r="C69" s="36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6"/>
      <c r="AH69" s="6"/>
    </row>
    <row r="70" spans="1:34" s="3" customFormat="1" ht="12.75" customHeight="1" x14ac:dyDescent="0.2">
      <c r="A70" s="6"/>
      <c r="B70" s="40"/>
      <c r="C70" s="36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6"/>
      <c r="AH70" s="6"/>
    </row>
    <row r="71" spans="1:34" s="3" customFormat="1" ht="12.75" customHeight="1" x14ac:dyDescent="0.2">
      <c r="A71" s="6"/>
      <c r="B71" s="40"/>
      <c r="C71" s="36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6"/>
      <c r="AH71" s="6"/>
    </row>
    <row r="72" spans="1:34" s="3" customFormat="1" ht="12.75" customHeight="1" x14ac:dyDescent="0.2">
      <c r="A72" s="6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6"/>
      <c r="AH72" s="6"/>
    </row>
    <row r="73" spans="1:34" s="3" customFormat="1" ht="12.75" customHeight="1" x14ac:dyDescent="0.2">
      <c r="A73" s="6"/>
      <c r="B73" s="2" t="s">
        <v>14</v>
      </c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6"/>
      <c r="AH73" s="6"/>
    </row>
    <row r="74" spans="1:34" s="3" customFormat="1" ht="12.75" customHeight="1" x14ac:dyDescent="0.2">
      <c r="A74" s="6"/>
      <c r="B74" s="2" t="s">
        <v>15</v>
      </c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6"/>
      <c r="AH74" s="6"/>
    </row>
    <row r="75" spans="1:34" s="3" customFormat="1" ht="12.75" customHeight="1" x14ac:dyDescent="0.2">
      <c r="A75" s="6"/>
      <c r="B75" s="2" t="s">
        <v>16</v>
      </c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6"/>
      <c r="AH75" s="6"/>
    </row>
    <row r="76" spans="1:34" s="3" customFormat="1" ht="12.75" customHeight="1" x14ac:dyDescent="0.2">
      <c r="A76" s="6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6"/>
      <c r="AH76" s="6"/>
    </row>
    <row r="77" spans="1:34" s="3" customFormat="1" ht="12.75" customHeight="1" x14ac:dyDescent="0.2">
      <c r="A77" s="6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6"/>
      <c r="AH77" s="6"/>
    </row>
    <row r="78" spans="1:34" s="3" customFormat="1" ht="12.75" customHeight="1" x14ac:dyDescent="0.2">
      <c r="A78" s="6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6"/>
      <c r="AH78" s="6"/>
    </row>
    <row r="79" spans="1:34" s="3" customFormat="1" ht="12.75" customHeight="1" x14ac:dyDescent="0.2">
      <c r="A79" s="6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6"/>
      <c r="AH79" s="6"/>
    </row>
    <row r="80" spans="1:34" s="3" customFormat="1" ht="12.75" customHeight="1" x14ac:dyDescent="0.2">
      <c r="A80" s="6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6"/>
      <c r="AH80" s="6"/>
    </row>
    <row r="81" spans="1:34" s="3" customFormat="1" ht="12.75" customHeight="1" x14ac:dyDescent="0.2">
      <c r="A81" s="6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6"/>
      <c r="AH81" s="6"/>
    </row>
    <row r="82" spans="1:34" s="3" customFormat="1" ht="12.75" customHeight="1" x14ac:dyDescent="0.2">
      <c r="A82" s="6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13"/>
      <c r="AH82" s="6"/>
    </row>
    <row r="83" spans="1:34" s="3" customFormat="1" ht="12.75" customHeight="1" x14ac:dyDescent="0.2">
      <c r="A83" s="6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13"/>
      <c r="AH83" s="6"/>
    </row>
    <row r="84" spans="1:34" s="3" customFormat="1" ht="12.75" customHeight="1" x14ac:dyDescent="0.2">
      <c r="A84" s="6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6"/>
    </row>
    <row r="85" spans="1:34" s="3" customFormat="1" ht="12.75" customHeight="1" x14ac:dyDescent="0.2">
      <c r="A85" s="6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6"/>
    </row>
    <row r="86" spans="1:34" s="3" customFormat="1" ht="12.75" customHeight="1" x14ac:dyDescent="0.2">
      <c r="A86" s="6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6"/>
    </row>
    <row r="87" spans="1:34" s="3" customFormat="1" ht="12.75" customHeight="1" x14ac:dyDescent="0.2">
      <c r="A87" s="6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6"/>
    </row>
    <row r="88" spans="1:34" s="3" customFormat="1" ht="12.75" customHeight="1" x14ac:dyDescent="0.2">
      <c r="A88" s="6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6"/>
    </row>
    <row r="89" spans="1:34" s="3" customFormat="1" ht="12.75" customHeight="1" x14ac:dyDescent="0.2">
      <c r="A89" s="6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6"/>
    </row>
    <row r="90" spans="1:34" s="3" customFormat="1" ht="12.75" customHeight="1" x14ac:dyDescent="0.2">
      <c r="A90" s="6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6"/>
    </row>
    <row r="91" spans="1:34" s="3" customFormat="1" ht="12.75" customHeight="1" x14ac:dyDescent="0.2">
      <c r="A91" s="6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6"/>
    </row>
    <row r="92" spans="1:34" s="3" customFormat="1" ht="12.75" customHeight="1" x14ac:dyDescent="0.2">
      <c r="A92" s="6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6"/>
    </row>
    <row r="93" spans="1:34" s="3" customFormat="1" ht="12.75" customHeight="1" x14ac:dyDescent="0.2">
      <c r="A93" s="6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6"/>
    </row>
    <row r="94" spans="1:34" s="3" customFormat="1" ht="12.75" customHeight="1" x14ac:dyDescent="0.2">
      <c r="A94" s="6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6"/>
    </row>
    <row r="95" spans="1:34" s="3" customFormat="1" ht="12.75" customHeight="1" x14ac:dyDescent="0.2">
      <c r="A95" s="6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6"/>
    </row>
    <row r="96" spans="1:34" s="3" customFormat="1" ht="12.75" customHeight="1" x14ac:dyDescent="0.2">
      <c r="A96" s="6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6"/>
    </row>
    <row r="97" spans="1:34" s="3" customFormat="1" ht="12.75" customHeight="1" x14ac:dyDescent="0.2">
      <c r="A97" s="6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6"/>
    </row>
  </sheetData>
  <mergeCells count="1">
    <mergeCell ref="B4:AG5"/>
  </mergeCells>
  <phoneticPr fontId="1" type="noConversion"/>
  <conditionalFormatting sqref="B7 A8">
    <cfRule type="expression" dxfId="0" priority="1" stopIfTrue="1">
      <formula>$B$8&lt;&gt;"Bitte hier beginnen…"</formula>
    </cfRule>
  </conditionalFormatting>
  <pageMargins left="0.25" right="0.25" top="0.75" bottom="0.75" header="0.3" footer="0.3"/>
  <pageSetup paperSize="9" scale="73" orientation="portrait" r:id="rId1"/>
  <headerFooter alignWithMargins="0"/>
  <rowBreaks count="1" manualBreakCount="1">
    <brk id="80" max="16383" man="1"/>
  </rowBreaks>
  <colBreaks count="1" manualBreakCount="1">
    <brk id="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16" r:id="rId4" name="Spinner 68">
              <controlPr defaultSize="0" print="0" autoPict="0">
                <anchor moveWithCells="1" sizeWithCells="1">
                  <from>
                    <xdr:col>23</xdr:col>
                    <xdr:colOff>9525</xdr:colOff>
                    <xdr:row>18</xdr:row>
                    <xdr:rowOff>133350</xdr:rowOff>
                  </from>
                  <to>
                    <xdr:col>23</xdr:col>
                    <xdr:colOff>219075</xdr:colOff>
                    <xdr:row>19</xdr:row>
                    <xdr:rowOff>0</xdr:rowOff>
                  </to>
                </anchor>
              </controlPr>
            </control>
          </mc:Choice>
        </mc:AlternateContent>
      </controls>
    </mc:Choice>
  </mc:AlternateContent>
  <tableParts count="4">
    <tablePart r:id="rId5"/>
    <tablePart r:id="rId6"/>
    <tablePart r:id="rId7"/>
    <tablePart r:id="rId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Divisionskalkulation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Mirko Huesmann</dc:creator>
  <cp:lastModifiedBy>BTF-USER</cp:lastModifiedBy>
  <cp:lastPrinted>2014-10-29T16:36:26Z</cp:lastPrinted>
  <dcterms:created xsi:type="dcterms:W3CDTF">2010-10-11T12:13:10Z</dcterms:created>
  <dcterms:modified xsi:type="dcterms:W3CDTF">2014-11-22T16:54:48Z</dcterms:modified>
</cp:coreProperties>
</file>