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autoCompressPictures="0"/>
  <bookViews>
    <workbookView xWindow="0" yWindow="0" windowWidth="19440" windowHeight="14460" tabRatio="500" activeTab="1"/>
  </bookViews>
  <sheets>
    <sheet name="Bilanz" sheetId="2" r:id="rId1"/>
    <sheet name="Bilanzanalyse" sheetId="3" r:id="rId2"/>
  </sheets>
  <calcPr calcId="14562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34" i="3" l="1"/>
  <c r="H32" i="3"/>
  <c r="H30" i="3"/>
  <c r="H28" i="3"/>
  <c r="H15" i="3"/>
  <c r="H21" i="3"/>
  <c r="H11" i="3"/>
  <c r="G30" i="2"/>
  <c r="H23" i="3" s="1"/>
  <c r="L30" i="2"/>
  <c r="H13" i="3" l="1"/>
</calcChain>
</file>

<file path=xl/sharedStrings.xml><?xml version="1.0" encoding="utf-8"?>
<sst xmlns="http://schemas.openxmlformats.org/spreadsheetml/2006/main" count="55" uniqueCount="50">
  <si>
    <t>Aktiva</t>
  </si>
  <si>
    <t>B. Umlaufvermögen:</t>
  </si>
  <si>
    <t>A. Anlagevermögen:</t>
  </si>
  <si>
    <t xml:space="preserve">     II. Sachanlagen:</t>
  </si>
  <si>
    <t xml:space="preserve">     I. Immaterielle Vermögengegenstände</t>
  </si>
  <si>
    <t xml:space="preserve">            1. Grundstücke</t>
  </si>
  <si>
    <t xml:space="preserve">            2. Fuhrpark</t>
  </si>
  <si>
    <t xml:space="preserve">            3. technische Anlagen und Maschinen</t>
  </si>
  <si>
    <t xml:space="preserve">            4. andere Anlagen, Betriebs- und Geschäftsausstattung</t>
  </si>
  <si>
    <t xml:space="preserve">     III. Finanzanlagen (Beteiligungen)</t>
  </si>
  <si>
    <t xml:space="preserve">     I. Vorräte:</t>
  </si>
  <si>
    <t xml:space="preserve">            1. Roh-, Hilfs- und Betriebsstoffe;</t>
  </si>
  <si>
    <t xml:space="preserve">            2. unfertige Erzeugnisse und Leistungen</t>
  </si>
  <si>
    <t xml:space="preserve">            3. fertige Erzeugnisse und Waren</t>
  </si>
  <si>
    <t xml:space="preserve">            4. geleistete Anzahlungen</t>
  </si>
  <si>
    <t xml:space="preserve">     II. Forderungen und sonstige Vermögensgegenstände</t>
  </si>
  <si>
    <t xml:space="preserve">     III. Wertpapiere</t>
  </si>
  <si>
    <t xml:space="preserve">     IV. Kassenbestand</t>
  </si>
  <si>
    <t>Passiva</t>
  </si>
  <si>
    <t>B. Rückstellungen</t>
  </si>
  <si>
    <t xml:space="preserve">     I. Gekennzeichnetes Kapital</t>
  </si>
  <si>
    <t xml:space="preserve">     II. Kapitalrücklage</t>
  </si>
  <si>
    <t xml:space="preserve">     III. Gewinnrücklagen</t>
  </si>
  <si>
    <t xml:space="preserve">     IV. Gewinnvortrag/Verlustvortrag</t>
  </si>
  <si>
    <t xml:space="preserve">     V. Jahresüberschuss/Jahresfehlbetrag</t>
  </si>
  <si>
    <t>Bilanzsumme</t>
  </si>
  <si>
    <t>C. Rechnungsabgrenzungsposten</t>
  </si>
  <si>
    <t>D. Rechnungsabgrenzungsposten</t>
  </si>
  <si>
    <t xml:space="preserve">     I. langfristige Fremdmittel</t>
  </si>
  <si>
    <t xml:space="preserve">     II. kurzfristige Fremdmittel</t>
  </si>
  <si>
    <t>A. Eigenkapital:</t>
  </si>
  <si>
    <t>C. Verbindlichkeiten:</t>
  </si>
  <si>
    <t>Analyse der Kapitalstruktur</t>
  </si>
  <si>
    <t>Analyse der Vermögensstruktur</t>
  </si>
  <si>
    <t>Kennzahlen der Bilanzanalyse</t>
  </si>
  <si>
    <t>Vertikale Bilanzstruktur</t>
  </si>
  <si>
    <t>Horizontale Bilanzstruktur</t>
  </si>
  <si>
    <t>Eingabefelder</t>
  </si>
  <si>
    <t>Ausgabefelder</t>
  </si>
  <si>
    <t>Alle Angaben und Formeln ohne Gewähr!</t>
  </si>
  <si>
    <t>© Controllinglexikon.de</t>
  </si>
  <si>
    <r>
      <t>Eigenkapitalquote</t>
    </r>
    <r>
      <rPr>
        <sz val="9"/>
        <color theme="1"/>
        <rFont val="Calibri"/>
        <family val="2"/>
        <scheme val="minor"/>
      </rPr>
      <t xml:space="preserve"> = Eigenkapital/Gesamtkapital * 100</t>
    </r>
  </si>
  <si>
    <r>
      <t xml:space="preserve">Fremdkapitalquote </t>
    </r>
    <r>
      <rPr>
        <sz val="9"/>
        <color theme="1"/>
        <rFont val="Calibri"/>
        <family val="2"/>
        <scheme val="minor"/>
      </rPr>
      <t>= Fremdkapital/Gesamtkapital * 100</t>
    </r>
  </si>
  <si>
    <r>
      <t xml:space="preserve">statischer Schuldengrad </t>
    </r>
    <r>
      <rPr>
        <sz val="9"/>
        <color theme="1"/>
        <rFont val="Calibri"/>
        <family val="2"/>
        <scheme val="minor"/>
      </rPr>
      <t>= Fremdkapital/Eigenkapital</t>
    </r>
  </si>
  <si>
    <r>
      <t xml:space="preserve">Anlageintensität </t>
    </r>
    <r>
      <rPr>
        <sz val="9"/>
        <color theme="1"/>
        <rFont val="Calibri"/>
        <family val="2"/>
        <scheme val="minor"/>
      </rPr>
      <t>= Anlagevermögen/Gesamtvermögen * 100</t>
    </r>
  </si>
  <si>
    <r>
      <t xml:space="preserve">Umlaufintensität </t>
    </r>
    <r>
      <rPr>
        <sz val="9"/>
        <color theme="1"/>
        <rFont val="Calibri"/>
        <family val="2"/>
        <scheme val="minor"/>
      </rPr>
      <t>= Umlaufvermögen/Gesamtvermögen * 100</t>
    </r>
  </si>
  <si>
    <r>
      <t xml:space="preserve">Deckungsgrad A </t>
    </r>
    <r>
      <rPr>
        <sz val="9"/>
        <color theme="1"/>
        <rFont val="Calibri"/>
        <family val="2"/>
        <scheme val="minor"/>
      </rPr>
      <t>= Eigenkapital/Anlagevermögen * 100</t>
    </r>
  </si>
  <si>
    <r>
      <t>Deckungsgrad B</t>
    </r>
    <r>
      <rPr>
        <sz val="9"/>
        <color theme="1"/>
        <rFont val="Calibri"/>
        <family val="2"/>
        <scheme val="minor"/>
      </rPr>
      <t xml:space="preserve"> = (Ek + langfristiges Fremdkapital)/Anlagevermögen * 100</t>
    </r>
  </si>
  <si>
    <r>
      <t>Liquidität 1. Grades</t>
    </r>
    <r>
      <rPr>
        <sz val="9"/>
        <color theme="1"/>
        <rFont val="Calibri"/>
        <family val="2"/>
        <scheme val="minor"/>
      </rPr>
      <t xml:space="preserve"> = liquide Mittel/kurzfristiges Fremdkapital</t>
    </r>
  </si>
  <si>
    <r>
      <t>Working Capital</t>
    </r>
    <r>
      <rPr>
        <sz val="9"/>
        <color theme="1"/>
        <rFont val="Calibri"/>
        <family val="2"/>
        <scheme val="minor"/>
      </rPr>
      <t xml:space="preserve"> = Umlaufvermögen - kurzfristige Fremdkapital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</si>
</sst>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indexed="9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9FF49"/>
        <bgColor indexed="64"/>
      </patternFill>
    </fill>
    <fill>
      <patternFill patternType="solid">
        <fgColor rgb="FFFFFB4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669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</fills>
  <borders count="1">
    <border>
      <left/>
      <right/>
      <top/>
      <bottom/>
      <diagonal/>
    </border>
  </borders>
  <cellStyleXfs count="19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/>
  </cellStyleXfs>
  <cellXfs count="22">
    <xf numFmtId="0" fontId="0" fillId="0" borderId="0" xfId="0"/>
    <xf numFmtId="0" fontId="9" fillId="6" borderId="0" xfId="0" applyFont="1" applyFill="1"/>
    <xf numFmtId="0" fontId="1" fillId="0" borderId="0" xfId="0" applyFont="1"/>
    <xf numFmtId="0" fontId="1" fillId="0" borderId="0" xfId="0" applyFont="1" applyBorder="1"/>
    <xf numFmtId="0" fontId="10" fillId="8" borderId="0" xfId="18" applyFont="1" applyFill="1" applyBorder="1" applyAlignment="1">
      <alignment horizontal="left" vertical="center"/>
    </xf>
    <xf numFmtId="0" fontId="11" fillId="9" borderId="0" xfId="0" applyFont="1" applyFill="1" applyAlignment="1"/>
    <xf numFmtId="0" fontId="7" fillId="0" borderId="0" xfId="0" applyFont="1" applyBorder="1"/>
    <xf numFmtId="0" fontId="1" fillId="2" borderId="0" xfId="0" applyFont="1" applyFill="1" applyBorder="1"/>
    <xf numFmtId="0" fontId="6" fillId="0" borderId="0" xfId="0" applyFont="1" applyFill="1" applyBorder="1"/>
    <xf numFmtId="0" fontId="1" fillId="0" borderId="0" xfId="0" applyFont="1" applyBorder="1" applyAlignment="1"/>
    <xf numFmtId="0" fontId="1" fillId="0" borderId="0" xfId="0" applyFont="1" applyBorder="1" applyAlignment="1">
      <alignment horizontal="left"/>
    </xf>
    <xf numFmtId="0" fontId="1" fillId="0" borderId="0" xfId="0" applyFont="1" applyFill="1" applyBorder="1"/>
    <xf numFmtId="0" fontId="1" fillId="3" borderId="0" xfId="0" applyFont="1" applyFill="1" applyBorder="1"/>
    <xf numFmtId="0" fontId="12" fillId="0" borderId="0" xfId="0" applyFont="1"/>
    <xf numFmtId="0" fontId="12" fillId="0" borderId="0" xfId="0" applyFont="1" applyBorder="1"/>
    <xf numFmtId="10" fontId="1" fillId="4" borderId="0" xfId="13" applyNumberFormat="1" applyFont="1" applyFill="1" applyBorder="1"/>
    <xf numFmtId="10" fontId="1" fillId="5" borderId="0" xfId="13" applyNumberFormat="1" applyFont="1" applyFill="1" applyBorder="1"/>
    <xf numFmtId="10" fontId="1" fillId="5" borderId="0" xfId="13" applyNumberFormat="1" applyFont="1" applyFill="1"/>
    <xf numFmtId="0" fontId="1" fillId="5" borderId="0" xfId="0" applyFont="1" applyFill="1"/>
    <xf numFmtId="0" fontId="1" fillId="0" borderId="0" xfId="0" applyFont="1" applyBorder="1" applyAlignment="1">
      <alignment horizontal="left"/>
    </xf>
    <xf numFmtId="0" fontId="10" fillId="7" borderId="0" xfId="0" applyFont="1" applyFill="1" applyAlignment="1">
      <alignment horizontal="left" vertical="center"/>
    </xf>
    <xf numFmtId="0" fontId="7" fillId="0" borderId="0" xfId="0" applyFont="1" applyBorder="1" applyAlignment="1">
      <alignment horizontal="left"/>
    </xf>
  </cellXfs>
  <cellStyles count="1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5" builtinId="9" hidden="1"/>
    <cellStyle name="Besuchter Hyperlink" xfId="17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4" builtinId="8" hidden="1"/>
    <cellStyle name="Hyperlink" xfId="16" builtinId="8" hidden="1"/>
    <cellStyle name="Prozent" xfId="13" builtinId="5"/>
    <cellStyle name="Standard" xfId="0" builtinId="0"/>
    <cellStyle name="Standard 5" xfId="18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345621</xdr:colOff>
      <xdr:row>0</xdr:row>
      <xdr:rowOff>66675</xdr:rowOff>
    </xdr:from>
    <xdr:to>
      <xdr:col>4</xdr:col>
      <xdr:colOff>563336</xdr:colOff>
      <xdr:row>0</xdr:row>
      <xdr:rowOff>276225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621" y="66675"/>
          <a:ext cx="353241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95250</xdr:rowOff>
    </xdr:from>
    <xdr:to>
      <xdr:col>7</xdr:col>
      <xdr:colOff>647700</xdr:colOff>
      <xdr:row>0</xdr:row>
      <xdr:rowOff>257175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10325" y="95250"/>
          <a:ext cx="43815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341539</xdr:colOff>
      <xdr:row>0</xdr:row>
      <xdr:rowOff>66675</xdr:rowOff>
    </xdr:from>
    <xdr:to>
      <xdr:col>4</xdr:col>
      <xdr:colOff>240846</xdr:colOff>
      <xdr:row>0</xdr:row>
      <xdr:rowOff>257175</xdr:rowOff>
    </xdr:to>
    <xdr:pic>
      <xdr:nvPicPr>
        <xdr:cNvPr id="2" name="Grafik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539" y="66675"/>
          <a:ext cx="3252107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209550</xdr:colOff>
      <xdr:row>0</xdr:row>
      <xdr:rowOff>76200</xdr:rowOff>
    </xdr:from>
    <xdr:to>
      <xdr:col>7</xdr:col>
      <xdr:colOff>647700</xdr:colOff>
      <xdr:row>0</xdr:row>
      <xdr:rowOff>257175</xdr:rowOff>
    </xdr:to>
    <xdr:pic>
      <xdr:nvPicPr>
        <xdr:cNvPr id="3" name="Grafik 4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76200"/>
          <a:ext cx="43815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0"/>
  <sheetViews>
    <sheetView topLeftCell="B1" workbookViewId="0">
      <selection activeCell="J52" sqref="J52"/>
    </sheetView>
  </sheetViews>
  <sheetFormatPr baseColWidth="10" defaultColWidth="10.875" defaultRowHeight="15" x14ac:dyDescent="0.25"/>
  <cols>
    <col min="1" max="6" width="10.875" style="3"/>
    <col min="7" max="7" width="22.875" style="3" customWidth="1"/>
    <col min="8" max="11" width="10.875" style="3"/>
    <col min="12" max="12" width="19.625" style="3" customWidth="1"/>
    <col min="13" max="16384" width="10.875" style="3"/>
  </cols>
  <sheetData>
    <row r="1" spans="1:12" ht="29.25" customHeight="1" x14ac:dyDescent="0.25">
      <c r="A1" s="1"/>
      <c r="B1" s="1"/>
      <c r="C1" s="1"/>
      <c r="D1" s="1"/>
      <c r="E1" s="1"/>
      <c r="F1" s="1"/>
      <c r="G1" s="1"/>
      <c r="H1" s="1"/>
      <c r="I1" s="2"/>
    </row>
    <row r="2" spans="1:12" ht="14.25" customHeight="1" x14ac:dyDescent="0.25">
      <c r="A2" s="20" t="s">
        <v>37</v>
      </c>
      <c r="B2" s="20"/>
      <c r="C2" s="20"/>
      <c r="D2" s="4" t="s">
        <v>38</v>
      </c>
      <c r="E2" s="4"/>
      <c r="F2" s="5" t="s">
        <v>39</v>
      </c>
      <c r="G2" s="2"/>
      <c r="H2" s="5" t="s">
        <v>40</v>
      </c>
      <c r="I2" s="2"/>
    </row>
    <row r="7" spans="1:12" x14ac:dyDescent="0.25">
      <c r="B7" s="6" t="s">
        <v>0</v>
      </c>
      <c r="H7" s="6" t="s">
        <v>18</v>
      </c>
    </row>
    <row r="9" spans="1:12" x14ac:dyDescent="0.25">
      <c r="B9" s="6" t="s">
        <v>2</v>
      </c>
      <c r="H9" s="6" t="s">
        <v>30</v>
      </c>
    </row>
    <row r="10" spans="1:12" x14ac:dyDescent="0.25">
      <c r="B10" s="19" t="s">
        <v>4</v>
      </c>
      <c r="C10" s="19"/>
      <c r="D10" s="19"/>
      <c r="E10" s="19"/>
      <c r="G10" s="7">
        <v>27529</v>
      </c>
      <c r="H10" s="3" t="s">
        <v>20</v>
      </c>
      <c r="L10" s="7">
        <v>89983</v>
      </c>
    </row>
    <row r="11" spans="1:12" x14ac:dyDescent="0.25">
      <c r="B11" s="19" t="s">
        <v>3</v>
      </c>
      <c r="C11" s="19"/>
      <c r="D11" s="19"/>
      <c r="E11" s="19"/>
      <c r="G11" s="8"/>
      <c r="H11" s="3" t="s">
        <v>21</v>
      </c>
      <c r="L11" s="7">
        <v>31620</v>
      </c>
    </row>
    <row r="12" spans="1:12" x14ac:dyDescent="0.25">
      <c r="B12" s="19" t="s">
        <v>5</v>
      </c>
      <c r="C12" s="19"/>
      <c r="D12" s="19"/>
      <c r="E12" s="19"/>
      <c r="G12" s="7">
        <v>23099</v>
      </c>
      <c r="H12" s="3" t="s">
        <v>22</v>
      </c>
      <c r="L12" s="7">
        <v>32000</v>
      </c>
    </row>
    <row r="13" spans="1:12" x14ac:dyDescent="0.25">
      <c r="B13" s="19" t="s">
        <v>6</v>
      </c>
      <c r="C13" s="19"/>
      <c r="D13" s="19"/>
      <c r="E13" s="19"/>
      <c r="G13" s="7">
        <v>5241</v>
      </c>
      <c r="H13" s="3" t="s">
        <v>23</v>
      </c>
      <c r="L13" s="7">
        <v>2974</v>
      </c>
    </row>
    <row r="14" spans="1:12" x14ac:dyDescent="0.25">
      <c r="B14" s="19" t="s">
        <v>7</v>
      </c>
      <c r="C14" s="19"/>
      <c r="D14" s="19"/>
      <c r="E14" s="19"/>
      <c r="G14" s="7">
        <v>15301</v>
      </c>
      <c r="H14" s="3" t="s">
        <v>24</v>
      </c>
      <c r="L14" s="7">
        <v>7500</v>
      </c>
    </row>
    <row r="15" spans="1:12" x14ac:dyDescent="0.25">
      <c r="B15" s="9" t="s">
        <v>8</v>
      </c>
      <c r="C15" s="9"/>
      <c r="D15" s="9"/>
      <c r="E15" s="9"/>
      <c r="G15" s="7">
        <v>9789</v>
      </c>
    </row>
    <row r="16" spans="1:12" x14ac:dyDescent="0.25">
      <c r="B16" s="19" t="s">
        <v>9</v>
      </c>
      <c r="C16" s="19"/>
      <c r="D16" s="19"/>
      <c r="E16" s="19"/>
      <c r="G16" s="7">
        <v>142747</v>
      </c>
      <c r="H16" s="6" t="s">
        <v>19</v>
      </c>
      <c r="L16" s="7">
        <v>10039</v>
      </c>
    </row>
    <row r="17" spans="2:12" x14ac:dyDescent="0.25">
      <c r="B17" s="10"/>
      <c r="C17" s="10"/>
      <c r="D17" s="10"/>
      <c r="E17" s="10"/>
    </row>
    <row r="18" spans="2:12" x14ac:dyDescent="0.25">
      <c r="B18" s="21" t="s">
        <v>1</v>
      </c>
      <c r="C18" s="21"/>
      <c r="D18" s="21"/>
      <c r="E18" s="21"/>
      <c r="F18" s="11"/>
      <c r="H18" s="6" t="s">
        <v>31</v>
      </c>
    </row>
    <row r="19" spans="2:12" x14ac:dyDescent="0.25">
      <c r="B19" s="3" t="s">
        <v>10</v>
      </c>
      <c r="F19" s="11"/>
      <c r="G19" s="11"/>
      <c r="H19" s="3" t="s">
        <v>28</v>
      </c>
      <c r="L19" s="7">
        <v>17909</v>
      </c>
    </row>
    <row r="20" spans="2:12" x14ac:dyDescent="0.25">
      <c r="B20" s="19" t="s">
        <v>11</v>
      </c>
      <c r="C20" s="19"/>
      <c r="D20" s="19"/>
      <c r="E20" s="19"/>
      <c r="G20" s="7">
        <v>6993</v>
      </c>
      <c r="H20" s="3" t="s">
        <v>29</v>
      </c>
      <c r="L20" s="7">
        <v>21457</v>
      </c>
    </row>
    <row r="21" spans="2:12" x14ac:dyDescent="0.25">
      <c r="B21" s="19" t="s">
        <v>12</v>
      </c>
      <c r="C21" s="19"/>
      <c r="D21" s="19"/>
      <c r="E21" s="19"/>
      <c r="G21" s="7">
        <v>2310</v>
      </c>
    </row>
    <row r="22" spans="2:12" x14ac:dyDescent="0.25">
      <c r="B22" s="19" t="s">
        <v>13</v>
      </c>
      <c r="C22" s="19"/>
      <c r="D22" s="19"/>
      <c r="E22" s="19"/>
      <c r="G22" s="7">
        <v>3794</v>
      </c>
      <c r="H22" s="6" t="s">
        <v>27</v>
      </c>
      <c r="L22" s="7">
        <v>47862</v>
      </c>
    </row>
    <row r="23" spans="2:12" x14ac:dyDescent="0.25">
      <c r="B23" s="19" t="s">
        <v>14</v>
      </c>
      <c r="C23" s="19"/>
      <c r="D23" s="19"/>
      <c r="E23" s="19"/>
      <c r="G23" s="7">
        <v>128</v>
      </c>
    </row>
    <row r="24" spans="2:12" x14ac:dyDescent="0.25">
      <c r="B24" s="9" t="s">
        <v>15</v>
      </c>
      <c r="C24" s="9"/>
      <c r="D24" s="9"/>
      <c r="E24" s="9"/>
      <c r="F24" s="9"/>
      <c r="G24" s="7">
        <v>24348</v>
      </c>
    </row>
    <row r="25" spans="2:12" x14ac:dyDescent="0.25">
      <c r="B25" s="19" t="s">
        <v>16</v>
      </c>
      <c r="C25" s="19"/>
      <c r="D25" s="19"/>
      <c r="E25" s="19"/>
      <c r="G25" s="7">
        <v>0</v>
      </c>
    </row>
    <row r="26" spans="2:12" x14ac:dyDescent="0.25">
      <c r="B26" s="19" t="s">
        <v>17</v>
      </c>
      <c r="C26" s="19"/>
      <c r="D26" s="19"/>
      <c r="E26" s="19"/>
      <c r="G26" s="7">
        <v>65</v>
      </c>
    </row>
    <row r="27" spans="2:12" x14ac:dyDescent="0.25">
      <c r="B27" s="10"/>
      <c r="C27" s="10"/>
      <c r="D27" s="10"/>
      <c r="E27" s="10"/>
    </row>
    <row r="28" spans="2:12" x14ac:dyDescent="0.25">
      <c r="B28" s="6" t="s">
        <v>26</v>
      </c>
    </row>
    <row r="29" spans="2:12" x14ac:dyDescent="0.25">
      <c r="B29" s="6"/>
    </row>
    <row r="30" spans="2:12" x14ac:dyDescent="0.25">
      <c r="B30" s="3" t="s">
        <v>25</v>
      </c>
      <c r="G30" s="12">
        <f>SUM(G10:G26)</f>
        <v>261344</v>
      </c>
      <c r="H30" s="3" t="s">
        <v>25</v>
      </c>
      <c r="L30" s="12">
        <f>SUM(L10:L26)</f>
        <v>261344</v>
      </c>
    </row>
  </sheetData>
  <mergeCells count="14">
    <mergeCell ref="A2:C2"/>
    <mergeCell ref="B16:E16"/>
    <mergeCell ref="B18:E18"/>
    <mergeCell ref="B10:E10"/>
    <mergeCell ref="B11:E11"/>
    <mergeCell ref="B12:E12"/>
    <mergeCell ref="B13:E13"/>
    <mergeCell ref="B14:E14"/>
    <mergeCell ref="B25:E25"/>
    <mergeCell ref="B26:E26"/>
    <mergeCell ref="B20:E20"/>
    <mergeCell ref="B21:E21"/>
    <mergeCell ref="B22:E22"/>
    <mergeCell ref="B23:E23"/>
  </mergeCells>
  <pageMargins left="0.75" right="0.75" top="1" bottom="1" header="0.5" footer="0.5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tabSelected="1" topLeftCell="A16" workbookViewId="0">
      <selection activeCell="B34" sqref="B34"/>
    </sheetView>
  </sheetViews>
  <sheetFormatPr baseColWidth="10" defaultRowHeight="15" x14ac:dyDescent="0.25"/>
  <cols>
    <col min="1" max="6" width="11" style="2"/>
    <col min="7" max="7" width="21.75" style="2" customWidth="1"/>
    <col min="8" max="16384" width="11" style="2"/>
  </cols>
  <sheetData>
    <row r="1" spans="1:13" ht="25.5" customHeight="1" x14ac:dyDescent="0.25">
      <c r="A1" s="1"/>
      <c r="B1" s="1"/>
      <c r="C1" s="1"/>
      <c r="D1" s="1"/>
      <c r="E1" s="1"/>
      <c r="F1" s="1"/>
      <c r="G1" s="1"/>
      <c r="H1" s="1"/>
    </row>
    <row r="2" spans="1:13" ht="12" customHeight="1" x14ac:dyDescent="0.25">
      <c r="A2" s="20" t="s">
        <v>37</v>
      </c>
      <c r="B2" s="20"/>
      <c r="C2" s="20"/>
      <c r="D2" s="4" t="s">
        <v>38</v>
      </c>
      <c r="E2" s="4"/>
      <c r="F2" s="5" t="s">
        <v>39</v>
      </c>
      <c r="H2" s="5" t="s">
        <v>40</v>
      </c>
    </row>
    <row r="4" spans="1:13" x14ac:dyDescent="0.25">
      <c r="B4" s="13" t="s">
        <v>34</v>
      </c>
    </row>
    <row r="7" spans="1:13" x14ac:dyDescent="0.25">
      <c r="A7" s="3"/>
      <c r="B7" s="14" t="s">
        <v>35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x14ac:dyDescent="0.25">
      <c r="A9" s="3"/>
      <c r="B9" s="6" t="s">
        <v>32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x14ac:dyDescent="0.25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x14ac:dyDescent="0.25">
      <c r="A11" s="3"/>
      <c r="B11" s="3" t="s">
        <v>41</v>
      </c>
      <c r="C11" s="3"/>
      <c r="D11" s="3"/>
      <c r="E11" s="3"/>
      <c r="F11" s="3"/>
      <c r="H11" s="15">
        <f>SUM(Bilanz!L10:L14)/Bilanz!G30</f>
        <v>0.62782003795763441</v>
      </c>
      <c r="I11" s="3"/>
      <c r="J11" s="3"/>
      <c r="K11" s="3"/>
      <c r="L11" s="3"/>
      <c r="M11" s="3"/>
    </row>
    <row r="12" spans="1:13" x14ac:dyDescent="0.25">
      <c r="A12" s="3"/>
      <c r="B12" s="3"/>
      <c r="C12" s="3"/>
      <c r="D12" s="3"/>
      <c r="E12" s="3"/>
      <c r="F12" s="3"/>
      <c r="H12" s="3"/>
      <c r="I12" s="3"/>
      <c r="J12" s="3"/>
      <c r="K12" s="3"/>
      <c r="L12" s="3"/>
      <c r="M12" s="3"/>
    </row>
    <row r="13" spans="1:13" x14ac:dyDescent="0.25">
      <c r="A13" s="3"/>
      <c r="B13" s="3" t="s">
        <v>42</v>
      </c>
      <c r="C13" s="3"/>
      <c r="D13" s="3"/>
      <c r="E13" s="3"/>
      <c r="F13" s="3"/>
      <c r="H13" s="16">
        <f>SUM(Bilanz!L19:L20)/Bilanz!G30</f>
        <v>0.15062905595689971</v>
      </c>
      <c r="I13" s="3"/>
      <c r="J13" s="3"/>
      <c r="K13" s="3"/>
      <c r="L13" s="3"/>
      <c r="M13" s="3"/>
    </row>
    <row r="14" spans="1:13" x14ac:dyDescent="0.25">
      <c r="A14" s="3"/>
      <c r="B14" s="3"/>
      <c r="C14" s="3"/>
      <c r="D14" s="3"/>
      <c r="E14" s="3"/>
      <c r="F14" s="3"/>
      <c r="H14" s="3"/>
      <c r="I14" s="3"/>
      <c r="J14" s="3"/>
      <c r="K14" s="3"/>
      <c r="L14" s="3"/>
      <c r="M14" s="3"/>
    </row>
    <row r="15" spans="1:13" x14ac:dyDescent="0.25">
      <c r="A15" s="3"/>
      <c r="B15" s="3" t="s">
        <v>43</v>
      </c>
      <c r="C15" s="3"/>
      <c r="D15" s="3"/>
      <c r="E15" s="3"/>
      <c r="F15" s="3"/>
      <c r="H15" s="16">
        <f>SUM(Bilanz!L19:L20)/SUM(Bilanz!L10:L14)</f>
        <v>0.23992393815099008</v>
      </c>
      <c r="I15" s="3"/>
      <c r="J15" s="3"/>
      <c r="K15" s="3"/>
      <c r="L15" s="3"/>
      <c r="M15" s="3"/>
    </row>
    <row r="16" spans="1:13" x14ac:dyDescent="0.25">
      <c r="A16" s="3"/>
      <c r="B16" s="3"/>
      <c r="C16" s="3"/>
      <c r="D16" s="3"/>
      <c r="E16" s="3"/>
      <c r="F16" s="3"/>
      <c r="H16" s="3"/>
      <c r="I16" s="3"/>
      <c r="J16" s="3"/>
      <c r="K16" s="3"/>
      <c r="L16" s="3"/>
      <c r="M16" s="3"/>
    </row>
    <row r="17" spans="1:13" x14ac:dyDescent="0.25">
      <c r="A17" s="3"/>
      <c r="B17" s="3"/>
      <c r="C17" s="3"/>
      <c r="D17" s="3"/>
      <c r="E17" s="3"/>
      <c r="F17" s="3"/>
      <c r="H17" s="3"/>
      <c r="I17" s="3"/>
      <c r="J17" s="3"/>
      <c r="K17" s="3"/>
      <c r="L17" s="3"/>
      <c r="M17" s="3"/>
    </row>
    <row r="18" spans="1:13" x14ac:dyDescent="0.25">
      <c r="A18" s="3"/>
      <c r="B18" s="3"/>
      <c r="C18" s="3"/>
      <c r="D18" s="3"/>
      <c r="E18" s="3"/>
      <c r="F18" s="3"/>
      <c r="H18" s="3"/>
      <c r="I18" s="3"/>
      <c r="J18" s="3"/>
      <c r="K18" s="3"/>
      <c r="L18" s="3"/>
      <c r="M18" s="3"/>
    </row>
    <row r="19" spans="1:13" x14ac:dyDescent="0.25">
      <c r="A19" s="3"/>
      <c r="B19" s="6" t="s">
        <v>33</v>
      </c>
      <c r="C19" s="3"/>
      <c r="D19" s="3"/>
      <c r="E19" s="3"/>
      <c r="F19" s="3"/>
      <c r="H19" s="3"/>
      <c r="I19" s="3"/>
      <c r="J19" s="3"/>
      <c r="K19" s="3"/>
      <c r="L19" s="3"/>
      <c r="M19" s="3"/>
    </row>
    <row r="20" spans="1:13" x14ac:dyDescent="0.25">
      <c r="A20" s="3"/>
      <c r="B20" s="3"/>
      <c r="C20" s="3"/>
      <c r="D20" s="3"/>
      <c r="E20" s="3"/>
      <c r="F20" s="3"/>
      <c r="H20" s="3"/>
      <c r="I20" s="3"/>
      <c r="J20" s="3"/>
      <c r="K20" s="3"/>
      <c r="L20" s="3"/>
      <c r="M20" s="3"/>
    </row>
    <row r="21" spans="1:13" x14ac:dyDescent="0.25">
      <c r="A21" s="3"/>
      <c r="B21" s="3" t="s">
        <v>44</v>
      </c>
      <c r="C21" s="3"/>
      <c r="D21" s="3"/>
      <c r="E21" s="3"/>
      <c r="F21" s="3"/>
      <c r="H21" s="16">
        <f>SUM(Bilanz!G10:G16)/Bilanz!G30</f>
        <v>0.85598291906452795</v>
      </c>
      <c r="I21" s="3"/>
      <c r="J21" s="3"/>
      <c r="K21" s="3"/>
      <c r="L21" s="3"/>
      <c r="M21" s="3"/>
    </row>
    <row r="22" spans="1:13" x14ac:dyDescent="0.25">
      <c r="A22" s="3"/>
      <c r="B22" s="3"/>
      <c r="C22" s="3"/>
      <c r="D22" s="3"/>
      <c r="E22" s="3"/>
      <c r="F22" s="3"/>
      <c r="H22" s="3"/>
      <c r="I22" s="3"/>
      <c r="J22" s="3"/>
      <c r="K22" s="3"/>
      <c r="L22" s="3"/>
      <c r="M22" s="3"/>
    </row>
    <row r="23" spans="1:13" x14ac:dyDescent="0.25">
      <c r="A23" s="3"/>
      <c r="B23" s="3" t="s">
        <v>45</v>
      </c>
      <c r="C23" s="3"/>
      <c r="D23" s="3"/>
      <c r="E23" s="3"/>
      <c r="F23" s="3"/>
      <c r="H23" s="16">
        <f>SUM(Bilanz!G20:G26)/Bilanz!G30</f>
        <v>0.14401708093547202</v>
      </c>
      <c r="I23" s="3"/>
      <c r="J23" s="3"/>
      <c r="K23" s="3"/>
      <c r="L23" s="3"/>
      <c r="M23" s="3"/>
    </row>
    <row r="24" spans="1:13" x14ac:dyDescent="0.25">
      <c r="A24" s="3"/>
      <c r="B24" s="3"/>
      <c r="C24" s="3"/>
      <c r="D24" s="3"/>
      <c r="E24" s="3"/>
      <c r="F24" s="3"/>
      <c r="H24" s="3"/>
      <c r="I24" s="3"/>
      <c r="J24" s="3"/>
      <c r="K24" s="3"/>
      <c r="L24" s="3"/>
      <c r="M24" s="3"/>
    </row>
    <row r="25" spans="1:13" x14ac:dyDescent="0.25">
      <c r="A25" s="3"/>
      <c r="B25" s="3"/>
      <c r="C25" s="3"/>
      <c r="D25" s="3"/>
      <c r="E25" s="3"/>
      <c r="F25" s="3"/>
      <c r="H25" s="3"/>
      <c r="I25" s="3"/>
      <c r="J25" s="3"/>
      <c r="K25" s="3"/>
      <c r="L25" s="3"/>
      <c r="M25" s="3"/>
    </row>
    <row r="26" spans="1:13" x14ac:dyDescent="0.25">
      <c r="A26" s="3"/>
      <c r="B26" s="14" t="s">
        <v>36</v>
      </c>
      <c r="C26" s="3"/>
      <c r="D26" s="3"/>
      <c r="E26" s="3"/>
      <c r="F26" s="3"/>
      <c r="H26" s="3"/>
      <c r="I26" s="3"/>
      <c r="J26" s="3"/>
      <c r="K26" s="3"/>
      <c r="L26" s="3"/>
      <c r="M26" s="3"/>
    </row>
    <row r="28" spans="1:13" x14ac:dyDescent="0.25">
      <c r="B28" s="2" t="s">
        <v>46</v>
      </c>
      <c r="H28" s="17">
        <f>SUM(Bilanz!L10:L14)/SUM(Bilanz!G10:G16)</f>
        <v>0.73344925929568272</v>
      </c>
    </row>
    <row r="30" spans="1:13" x14ac:dyDescent="0.25">
      <c r="B30" s="2" t="s">
        <v>47</v>
      </c>
      <c r="H30" s="17">
        <f>SUM(Bilanz!L10:L14,Bilanz!L19)/SUM(Bilanz!G10:G16)</f>
        <v>0.81350522560861127</v>
      </c>
    </row>
    <row r="32" spans="1:13" x14ac:dyDescent="0.25">
      <c r="B32" s="2" t="s">
        <v>48</v>
      </c>
      <c r="H32" s="17">
        <f>SUM(Bilanz!G26/Bilanz!L20)</f>
        <v>3.0293144428391668E-3</v>
      </c>
    </row>
    <row r="34" spans="2:8" x14ac:dyDescent="0.25">
      <c r="B34" s="2" t="s">
        <v>49</v>
      </c>
      <c r="H34" s="18">
        <f>SUM(Bilanz!G20:G26)-Bilanz!L20</f>
        <v>16181</v>
      </c>
    </row>
  </sheetData>
  <mergeCells count="1">
    <mergeCell ref="A2:C2"/>
  </mergeCells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Bilanz</vt:lpstr>
      <vt:lpstr>Bilanzanalyse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 Mustermann</dc:creator>
  <cp:lastModifiedBy>MM</cp:lastModifiedBy>
  <dcterms:created xsi:type="dcterms:W3CDTF">2013-05-30T21:03:30Z</dcterms:created>
  <dcterms:modified xsi:type="dcterms:W3CDTF">2013-06-07T03:06:53Z</dcterms:modified>
</cp:coreProperties>
</file>