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6"/>
  <workbookPr defaultThemeVersion="166925"/>
  <mc:AlternateContent xmlns:mc="http://schemas.openxmlformats.org/markup-compatibility/2006">
    <mc:Choice Requires="x15">
      <x15ac:absPath xmlns:x15ac="http://schemas.microsoft.com/office/spreadsheetml/2010/11/ac" url="https://studhsemdenleerde.sharepoint.com/sites/Controlling-ProjektWS21/Freigegebene Dokumente/General/Team Template/berichtigte Templates/"/>
    </mc:Choice>
  </mc:AlternateContent>
  <xr:revisionPtr revIDLastSave="0" documentId="8_{54A6FF18-938E-4F29-A750-CBC2840148BB}" xr6:coauthVersionLast="47" xr6:coauthVersionMax="47" xr10:uidLastSave="{00000000-0000-0000-0000-000000000000}"/>
  <bookViews>
    <workbookView xWindow="-108" yWindow="-108" windowWidth="23256" windowHeight="12576" xr2:uid="{F760D521-E3A8-4EC3-B8F0-903BE8D5F8B8}"/>
  </bookViews>
  <sheets>
    <sheet name="Tabelle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 r="D39" i="1"/>
  <c r="E27" i="1" l="1"/>
  <c r="F27" i="1"/>
  <c r="G27" i="1"/>
  <c r="H27" i="1"/>
  <c r="I27" i="1"/>
  <c r="J27" i="1"/>
  <c r="K27" i="1"/>
  <c r="L27" i="1"/>
  <c r="M27" i="1"/>
  <c r="N27" i="1"/>
  <c r="O27" i="1"/>
  <c r="E28" i="1" l="1"/>
  <c r="E30" i="1" s="1"/>
  <c r="E32" i="1" s="1"/>
  <c r="F28" i="1"/>
  <c r="F30" i="1" s="1"/>
  <c r="F32" i="1" s="1"/>
  <c r="G28" i="1"/>
  <c r="G30" i="1" s="1"/>
  <c r="G32" i="1" s="1"/>
  <c r="H28" i="1"/>
  <c r="H30" i="1" s="1"/>
  <c r="H32" i="1" s="1"/>
  <c r="I28" i="1"/>
  <c r="I30" i="1" s="1"/>
  <c r="I32" i="1" s="1"/>
  <c r="J28" i="1"/>
  <c r="J30" i="1" s="1"/>
  <c r="J32" i="1" s="1"/>
  <c r="K28" i="1"/>
  <c r="K30" i="1" s="1"/>
  <c r="K32" i="1" s="1"/>
  <c r="L28" i="1"/>
  <c r="L30" i="1" s="1"/>
  <c r="L32" i="1" s="1"/>
  <c r="M28" i="1"/>
  <c r="M30" i="1" s="1"/>
  <c r="M32" i="1" s="1"/>
  <c r="N28" i="1"/>
  <c r="N30" i="1" s="1"/>
  <c r="N32" i="1" s="1"/>
  <c r="O28" i="1"/>
  <c r="O30" i="1" s="1"/>
  <c r="O32" i="1" s="1"/>
  <c r="D28" i="1"/>
  <c r="D30" i="1" s="1"/>
  <c r="D32" i="1" s="1"/>
  <c r="J33" i="1" l="1"/>
  <c r="J35" i="1" s="1"/>
  <c r="D33" i="1"/>
  <c r="D35" i="1" s="1"/>
  <c r="L33" i="1"/>
  <c r="L35" i="1" s="1"/>
  <c r="N33" i="1"/>
  <c r="N35" i="1" s="1"/>
  <c r="D36" i="1" l="1"/>
  <c r="D38" i="1" s="1"/>
  <c r="L36" i="1"/>
  <c r="L38" i="1" s="1"/>
  <c r="D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tc={222D7A8A-4118-4284-92C2-1D4823270346}</author>
    <author>tc={6EE250A2-9004-4DB9-B1C6-01408D0E4F65}</author>
    <author>tc={08B06939-505F-435C-B32B-E46D8828C67E}</author>
    <author>tc={4D02B5A8-BE45-4C0B-BAE1-3916B89AAA30}</author>
    <author>tc={B33B5178-F0C0-40A4-8F29-6F76913C7EED}</author>
    <author>tc={70E9C115-04AF-4231-B4F4-B14930932A5D}</author>
    <author>tc={DF449AE2-240C-4946-8519-3CDCEADA4548}</author>
    <author>tc={CF5A441C-E645-4DB9-8585-ADBE0C1EC3D7}</author>
    <author>tc={91EAA9D5-07C8-4367-B534-9130F865068A}</author>
    <author>tc={A260B756-925C-4DFB-9465-61D41DD17C5B}</author>
    <author>tc={E01F4EAD-E614-44DB-909B-E1A2EBA7AAED}</author>
    <author>tc={4D1A988A-05F3-4C25-A632-CE8A04DC5901}</author>
    <author>tc={C0227CD7-6A33-4C4C-B28D-819E7B92EE27}</author>
    <author>tc={F9F6882D-B505-45C4-A8DF-DD54E31271F2}</author>
    <author>tc={8B27718F-EE77-4048-B4AE-F5B3BC49A07A}</author>
  </authors>
  <commentList>
    <comment ref="D27" authorId="0" shapeId="0" xr:uid="{222D7A8A-4118-4284-92C2-1D4823270346}">
      <text>
        <t>[Threaded comment]
Your version of Excel allows you to read this threaded comment; however, any edits to it will get removed if the file is opened in a newer version of Excel. Learn more: https://go.microsoft.com/fwlink/?linkid=870924
Comment:
    Bruttoumsatzerlöse * Rabatt (3%)
(gilt für gesamte Zeile)
für Produktart A ergibt sich ein Rabatt in Höhe von: 476000 * 3% = 14280</t>
      </text>
    </comment>
    <comment ref="B30" authorId="1" shapeId="0" xr:uid="{6EE250A2-9004-4DB9-B1C6-01408D0E4F65}">
      <text>
        <t>[Threaded comment]
Your version of Excel allows you to read this threaded comment; however, any edits to it will get removed if the file is opened in a newer version of Excel. Learn more: https://go.microsoft.com/fwlink/?linkid=870924
Comment:
    Der Deckungsbeitrag 1 trägt zur Deckung der Produktfixkosten bei.</t>
      </text>
    </comment>
    <comment ref="M30" authorId="2" shapeId="0" xr:uid="{08B06939-505F-435C-B32B-E46D8828C67E}">
      <text>
        <t>[Threaded comment]
Your version of Excel allows you to read this threaded comment; however, any edits to it will get removed if the file is opened in a newer version of Excel. Learn more: https://go.microsoft.com/fwlink/?linkid=870924
Comment:
    Die variablen Kosten übersteigen bereits den Nettoumsatzerlös. Daher deckt Produkt G keine weiteren Fixkosten, sondern der Verlust von Produkt G ist von den anderen Produkten zu decken</t>
      </text>
    </comment>
    <comment ref="B32" authorId="3" shapeId="0" xr:uid="{4D02B5A8-BE45-4C0B-BAE1-3916B89AAA30}">
      <text>
        <t>[Threaded comment]
Your version of Excel allows you to read this threaded comment; however, any edits to it will get removed if the file is opened in a newer version of Excel. Learn more: https://go.microsoft.com/fwlink/?linkid=870924
Comment:
    Der Deckungsbeitrag 2 trägt zur Deckung der Produktgruppenfixkosten bei.</t>
      </text>
    </comment>
    <comment ref="D33" authorId="4" shapeId="0" xr:uid="{B33B5178-F0C0-40A4-8F29-6F76913C7EED}">
      <text>
        <t>[Threaded comment]
Your version of Excel allows you to read this threaded comment; however, any edits to it will get removed if the file is opened in a newer version of Excel. Learn more: https://go.microsoft.com/fwlink/?linkid=870924
Comment:
    Summe aller Deckungsbeiträge 2 aus den Produkten A, B, C
Also: 89720 + 146050 + 121110 = 356880</t>
      </text>
    </comment>
    <comment ref="J33" authorId="5" shapeId="0" xr:uid="{70E9C115-04AF-4231-B4F4-B14930932A5D}">
      <text>
        <t>[Threaded comment]
Your version of Excel allows you to read this threaded comment; however, any edits to it will get removed if the file is opened in a newer version of Excel. Learn more: https://go.microsoft.com/fwlink/?linkid=870924
Comment:
    Summe aller Deckungsbeiträge 2 aus den Produkten D und E
Also: 39780 + 1240 = 41020</t>
      </text>
    </comment>
    <comment ref="L33" authorId="6" shapeId="0" xr:uid="{DF449AE2-240C-4946-8519-3CDCEADA4548}">
      <text>
        <t>[Threaded comment]
Your version of Excel allows you to read this threaded comment; however, any edits to it will get removed if the file is opened in a newer version of Excel. Learn more: https://go.microsoft.com/fwlink/?linkid=870924
Comment:
    Summe aller Deckungsbeiträge 2 aus den Produkten F und G
Also: 214300 + (-14800) = 199500</t>
      </text>
    </comment>
    <comment ref="N33" authorId="7" shapeId="0" xr:uid="{CF5A441C-E645-4DB9-8585-ADBE0C1EC3D7}">
      <text>
        <t>[Threaded comment]
Your version of Excel allows you to read this threaded comment; however, any edits to it will get removed if the file is opened in a newer version of Excel. Learn more: https://go.microsoft.com/fwlink/?linkid=870924
Comment:
    Summe aller Deckungsbeiträge 2 aus den Produkten H und I
Also: 227520 + 195080 = 422600</t>
      </text>
    </comment>
    <comment ref="B35" authorId="8" shapeId="0" xr:uid="{91EAA9D5-07C8-4367-B534-9130F865068A}">
      <text>
        <t>[Threaded comment]
Your version of Excel allows you to read this threaded comment; however, any edits to it will get removed if the file is opened in a newer version of Excel. Learn more: https://go.microsoft.com/fwlink/?linkid=870924
Comment:
    Der Deckungsbeitrag 3 trägt zur Deckung der Bereichsfixkosten bei.</t>
      </text>
    </comment>
    <comment ref="D36" authorId="9" shapeId="0" xr:uid="{A260B756-925C-4DFB-9465-61D41DD17C5B}">
      <text>
        <t>[Threaded comment]
Your version of Excel allows you to read this threaded comment; however, any edits to it will get removed if the file is opened in a newer version of Excel. Learn more: https://go.microsoft.com/fwlink/?linkid=870924
Comment:
    Summe der beiden Deckungsbeiträge 3 aus den Produktgruppen 1 und 2 
Also: 276880 + 3020 = 279900</t>
      </text>
    </comment>
    <comment ref="L36" authorId="10" shapeId="0" xr:uid="{E01F4EAD-E614-44DB-909B-E1A2EBA7AAED}">
      <text>
        <t>[Threaded comment]
Your version of Excel allows you to read this threaded comment; however, any edits to it will get removed if the file is opened in a newer version of Excel. Learn more: https://go.microsoft.com/fwlink/?linkid=870924
Comment:
    Summe der beiden Deckungsbeiträge 3 aus den Produktgruppen 3 und 4
Also: 147500 + 332600 = 480100</t>
      </text>
    </comment>
    <comment ref="B38" authorId="11" shapeId="0" xr:uid="{4D1A988A-05F3-4C25-A632-CE8A04DC5901}">
      <text>
        <t>[Threaded comment]
Your version of Excel allows you to read this threaded comment; however, any edits to it will get removed if the file is opened in a newer version of Excel. Learn more: https://go.microsoft.com/fwlink/?linkid=870924
Comment:
    Der Deckungsbeitrag 4 trägt zur Deckung der Unternehmensfixkosten bei.</t>
      </text>
    </comment>
    <comment ref="D39" authorId="12" shapeId="0" xr:uid="{C0227CD7-6A33-4C4C-B28D-819E7B92EE27}">
      <text>
        <t>[Threaded comment]
Your version of Excel allows you to read this threaded comment; however, any edits to it will get removed if the file is opened in a newer version of Excel. Learn more: https://go.microsoft.com/fwlink/?linkid=870924
Comment:
    Summe der beiden Deckungsbeiträge 4 aus den Bereichen 1 und 2 
Also: 201900 + 378100 = 580000</t>
      </text>
    </comment>
    <comment ref="B41" authorId="13" shapeId="0" xr:uid="{F9F6882D-B505-45C4-A8DF-DD54E31271F2}">
      <text>
        <t>[Threaded comment]
Your version of Excel allows you to read this threaded comment; however, any edits to it will get removed if the file is opened in a newer version of Excel. Learn more: https://go.microsoft.com/fwlink/?linkid=870924
Comment:
    Das Betriebsergebnis gibt an, ob die Umsätze der produzierten Erzeugnisse die varibalen sowie fixen Kosten im Unternehmen decken und gibt daher Einkblicke in die Wirtschaftlichkeit des Unternehmens.</t>
      </text>
    </comment>
    <comment ref="D41" authorId="14" shapeId="0" xr:uid="{8B27718F-EE77-4048-B4AE-F5B3BC49A07A}">
      <text>
        <t>[Threaded comment]
Your version of Excel allows you to read this threaded comment; however, any edits to it will get removed if the file is opened in a newer version of Excel. Learn more: https://go.microsoft.com/fwlink/?linkid=870924
Comment:
    Das Betriebsergebnis ist mit 430000 Euro klar positiv und das Unternehmen weist daher ein positives Verhältnis von Umsatz und Kosten auf.</t>
      </text>
    </comment>
  </commentList>
</comments>
</file>

<file path=xl/sharedStrings.xml><?xml version="1.0" encoding="utf-8"?>
<sst xmlns="http://schemas.openxmlformats.org/spreadsheetml/2006/main" count="39" uniqueCount="39">
  <si>
    <r>
      <t xml:space="preserve">Bei der </t>
    </r>
    <r>
      <rPr>
        <b/>
        <sz val="11"/>
        <color theme="1"/>
        <rFont val="Arial"/>
        <family val="2"/>
      </rPr>
      <t>Fixkostendeckungsrechnung</t>
    </r>
    <r>
      <rPr>
        <sz val="11"/>
        <color theme="1"/>
        <rFont val="Arial"/>
        <family val="2"/>
      </rPr>
      <t>, die auch mehrstufige Deckungsbeitragsrechnung genannt wird, werden die Fixkosten in mehrere Teilblöcke aufgespalten und differenziert. Die Fixkosten können in die Produktfixkosten, die Produktgruppenfixkosten, die Kostenstellenfixkosten, die Bereichsfixkosten und die Unternehmensfixkosten unterteilt werden. Dadurch wird ein besserer Einblick in die Erfolgsstruktur des Unternehmens gewährt und es können die Problembereiche hinsichtlich der Kostenstruktur im Unternehmen aufgedeckt werden. Im Ergebnis der Fixkostendeckungsrechnung wird deutlich, ob und inwieweit ein Produkt zur Deckung der allgemein im Unternehmen anfallenden Fixkosten und zum Betriebsergebnis beiträgt.</t>
    </r>
  </si>
  <si>
    <t>Gegebene Daten</t>
  </si>
  <si>
    <t>Ergebnisse</t>
  </si>
  <si>
    <t>Unternehmensbereich</t>
  </si>
  <si>
    <t>Bereich 1</t>
  </si>
  <si>
    <t>Bereich 2</t>
  </si>
  <si>
    <t>Produktgruppe</t>
  </si>
  <si>
    <t>Produktgruppe 1</t>
  </si>
  <si>
    <t>Produktgruppe  2</t>
  </si>
  <si>
    <t>Produktgruppe 3</t>
  </si>
  <si>
    <t>Produktgruppe 4</t>
  </si>
  <si>
    <t>Produktart</t>
  </si>
  <si>
    <t>A</t>
  </si>
  <si>
    <t>B</t>
  </si>
  <si>
    <t>C</t>
  </si>
  <si>
    <t>D</t>
  </si>
  <si>
    <t>E</t>
  </si>
  <si>
    <t>F</t>
  </si>
  <si>
    <t>G</t>
  </si>
  <si>
    <t>H</t>
  </si>
  <si>
    <t xml:space="preserve">I </t>
  </si>
  <si>
    <t>Bruttoumsatzerlöse</t>
  </si>
  <si>
    <t xml:space="preserve"> - Rabatt:         in Höhe von:</t>
  </si>
  <si>
    <t xml:space="preserve"> = Nettoumsatzerlöse</t>
  </si>
  <si>
    <t xml:space="preserve"> - Varbiable Kosten</t>
  </si>
  <si>
    <t xml:space="preserve"> = Deckungsbeitrag 1</t>
  </si>
  <si>
    <t xml:space="preserve"> - Produktfixkosten</t>
  </si>
  <si>
    <t xml:space="preserve"> = Deckungsbeitrag 2</t>
  </si>
  <si>
    <t xml:space="preserve"> - Produktgruppenfixkosten</t>
  </si>
  <si>
    <t xml:space="preserve"> = Deckungsbeitrag 3</t>
  </si>
  <si>
    <t xml:space="preserve"> - Bereichsfixkosten</t>
  </si>
  <si>
    <t xml:space="preserve"> = Deckungsbeitrag 4</t>
  </si>
  <si>
    <t xml:space="preserve"> - Unternehmensfixkosten</t>
  </si>
  <si>
    <t xml:space="preserve"> = Betriebsergebnis</t>
  </si>
  <si>
    <t>Quellen:</t>
  </si>
  <si>
    <t>Horsch, J.: Kostenrechnung, Wiesbaden, 2010, S.168 ff.</t>
  </si>
  <si>
    <t>Mumm, M.: Kosten- und Leistungsrechnung, Berlin, Heidelberg, 2015, S.256 ff.</t>
  </si>
  <si>
    <t>Götze, U.: Kostenrechnung und Kostenmanagement, Berlin, Heidelberg, 2007, S.159 ff.</t>
  </si>
  <si>
    <t xml:space="preserve">Schulte, G.: Kosten- und Leistungsrechnung, Weinheim, 2018, S.207 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</si>
</sst>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4"/>
      <color theme="1"/>
      <name val="Arial"/>
      <family val="2"/>
    </font>
    <font>
      <sz val="11"/>
      <color theme="1"/>
      <name val="Arial"/>
      <family val="2"/>
    </font>
    <font>
      <sz val="12"/>
      <color theme="1"/>
      <name val="Arial"/>
      <family val="2"/>
    </font>
    <font>
      <sz val="12"/>
      <name val="Arial"/>
      <family val="2"/>
    </font>
    <font>
      <b/>
      <sz val="14"/>
      <color rgb="FFCC0000"/>
      <name val="Arial"/>
      <family val="2"/>
    </font>
    <font>
      <b/>
      <sz val="14"/>
      <color rgb="FF0000FF"/>
      <name val="Arial"/>
      <family val="2"/>
    </font>
    <font>
      <b/>
      <sz val="14"/>
      <color theme="1"/>
      <name val="Arial"/>
      <family val="2"/>
    </font>
    <font>
      <b/>
      <sz val="14"/>
      <name val="Arial"/>
      <family val="2"/>
    </font>
    <font>
      <b/>
      <sz val="16"/>
      <color theme="1"/>
      <name val="Arial"/>
      <family val="2"/>
    </font>
    <font>
      <sz val="12"/>
      <color theme="1"/>
      <name val="Calibri"/>
      <family val="2"/>
      <scheme val="minor"/>
    </font>
    <font>
      <b/>
      <sz val="11"/>
      <color theme="1"/>
      <name val="Arial"/>
      <family val="2"/>
    </font>
    <font>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66"/>
        <bgColor indexed="64"/>
      </patternFill>
    </fill>
    <fill>
      <patternFill patternType="solid">
        <fgColor theme="0"/>
        <bgColor indexed="64"/>
      </patternFill>
    </fill>
  </fills>
  <borders count="30">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xf numFmtId="9" fontId="12" fillId="0" borderId="0" applyFont="0" applyFill="0" applyBorder="0" applyAlignment="0" applyProtection="0"/>
  </cellStyleXfs>
  <cellXfs count="94">
    <xf numFmtId="0" fontId="0" fillId="0" borderId="0" xfId="0"/>
    <xf numFmtId="0" fontId="2" fillId="0" borderId="0" xfId="0" applyFont="1"/>
    <xf numFmtId="0" fontId="3" fillId="0" borderId="1" xfId="0" applyFont="1" applyBorder="1" applyAlignment="1">
      <alignment horizontal="center"/>
    </xf>
    <xf numFmtId="0" fontId="3" fillId="0" borderId="7" xfId="0" applyFont="1" applyBorder="1" applyAlignment="1">
      <alignment horizontal="center"/>
    </xf>
    <xf numFmtId="0" fontId="4" fillId="0" borderId="7" xfId="0" applyFont="1" applyBorder="1" applyAlignment="1">
      <alignment horizontal="center"/>
    </xf>
    <xf numFmtId="0" fontId="4" fillId="0" borderId="0" xfId="0" applyFont="1" applyAlignment="1">
      <alignment horizontal="center"/>
    </xf>
    <xf numFmtId="0" fontId="10" fillId="0" borderId="0" xfId="0" applyFont="1"/>
    <xf numFmtId="0" fontId="8" fillId="0" borderId="15"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7" fillId="0" borderId="15" xfId="0" applyFont="1" applyBorder="1" applyAlignment="1">
      <alignment horizontal="center"/>
    </xf>
    <xf numFmtId="0" fontId="7" fillId="0" borderId="14" xfId="0" applyFont="1" applyBorder="1" applyAlignment="1">
      <alignment horizontal="center"/>
    </xf>
    <xf numFmtId="0" fontId="4" fillId="0" borderId="18" xfId="0" applyFont="1" applyBorder="1" applyAlignment="1">
      <alignment horizontal="center"/>
    </xf>
    <xf numFmtId="0" fontId="3" fillId="0" borderId="18" xfId="0" applyFont="1" applyBorder="1" applyAlignment="1">
      <alignment horizontal="center"/>
    </xf>
    <xf numFmtId="0" fontId="3" fillId="2" borderId="15" xfId="0" applyFont="1" applyFill="1" applyBorder="1"/>
    <xf numFmtId="0" fontId="4" fillId="0" borderId="4" xfId="0" applyFont="1" applyBorder="1" applyAlignment="1">
      <alignment horizontal="center"/>
    </xf>
    <xf numFmtId="0" fontId="4" fillId="0" borderId="16" xfId="0" applyFont="1" applyBorder="1" applyAlignment="1">
      <alignment horizontal="center"/>
    </xf>
    <xf numFmtId="0" fontId="3" fillId="0" borderId="5" xfId="0" applyFont="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0" xfId="0" applyFont="1" applyFill="1" applyAlignment="1">
      <alignment horizontal="center"/>
    </xf>
    <xf numFmtId="0" fontId="3" fillId="2" borderId="7" xfId="0" applyFont="1" applyFill="1" applyBorder="1" applyAlignment="1">
      <alignment horizontal="center"/>
    </xf>
    <xf numFmtId="0" fontId="3" fillId="2" borderId="1" xfId="0" applyFont="1" applyFill="1" applyBorder="1" applyAlignment="1">
      <alignment horizontal="center"/>
    </xf>
    <xf numFmtId="0" fontId="5" fillId="0" borderId="8" xfId="0" applyFont="1" applyBorder="1"/>
    <xf numFmtId="0" fontId="6" fillId="0" borderId="11" xfId="0" applyFont="1" applyBorder="1"/>
    <xf numFmtId="0" fontId="7" fillId="0" borderId="11" xfId="0" applyFont="1" applyBorder="1"/>
    <xf numFmtId="0" fontId="1" fillId="2" borderId="0" xfId="0" applyFont="1" applyFill="1"/>
    <xf numFmtId="0" fontId="1" fillId="0" borderId="0" xfId="0" applyFont="1"/>
    <xf numFmtId="0" fontId="7" fillId="0" borderId="0" xfId="0" applyFont="1"/>
    <xf numFmtId="0" fontId="1" fillId="0" borderId="4" xfId="0" applyFont="1" applyBorder="1"/>
    <xf numFmtId="0" fontId="1" fillId="2" borderId="11" xfId="0" applyFont="1" applyFill="1" applyBorder="1"/>
    <xf numFmtId="0" fontId="8" fillId="0" borderId="0" xfId="0" applyFont="1"/>
    <xf numFmtId="0" fontId="9" fillId="0" borderId="2" xfId="0" applyFont="1" applyBorder="1"/>
    <xf numFmtId="0" fontId="8" fillId="0" borderId="21" xfId="0" applyFont="1" applyBorder="1" applyAlignment="1">
      <alignment horizontal="center"/>
    </xf>
    <xf numFmtId="0" fontId="4" fillId="2" borderId="22" xfId="0" applyFont="1"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10" fontId="3" fillId="2" borderId="0" xfId="1" applyNumberFormat="1" applyFont="1" applyFill="1" applyBorder="1" applyAlignment="1">
      <alignment horizontal="center"/>
    </xf>
    <xf numFmtId="0" fontId="4" fillId="2" borderId="26" xfId="0" applyFont="1" applyFill="1" applyBorder="1" applyAlignment="1">
      <alignment horizontal="center"/>
    </xf>
    <xf numFmtId="0" fontId="3" fillId="2" borderId="26" xfId="0" applyFont="1" applyFill="1" applyBorder="1" applyAlignment="1">
      <alignment horizontal="center"/>
    </xf>
    <xf numFmtId="0" fontId="4" fillId="2" borderId="1" xfId="0" applyFont="1" applyFill="1" applyBorder="1" applyAlignment="1">
      <alignment horizontal="center"/>
    </xf>
    <xf numFmtId="0" fontId="4" fillId="2" borderId="27" xfId="0" applyFont="1" applyFill="1" applyBorder="1" applyAlignment="1">
      <alignment horizontal="center"/>
    </xf>
    <xf numFmtId="0" fontId="5" fillId="0" borderId="28" xfId="0" applyFont="1" applyBorder="1"/>
    <xf numFmtId="0" fontId="6" fillId="0" borderId="21" xfId="0" applyFont="1" applyBorder="1"/>
    <xf numFmtId="0" fontId="7" fillId="0" borderId="21" xfId="0" applyFont="1" applyBorder="1"/>
    <xf numFmtId="0" fontId="1" fillId="2" borderId="22" xfId="0" applyFont="1" applyFill="1" applyBorder="1"/>
    <xf numFmtId="10" fontId="1" fillId="2" borderId="22" xfId="0" applyNumberFormat="1" applyFont="1" applyFill="1" applyBorder="1"/>
    <xf numFmtId="0" fontId="1" fillId="0" borderId="22" xfId="0" applyFont="1" applyBorder="1"/>
    <xf numFmtId="0" fontId="7" fillId="0" borderId="22" xfId="0" applyFont="1" applyBorder="1"/>
    <xf numFmtId="0" fontId="1" fillId="0" borderId="23" xfId="0" applyFont="1" applyBorder="1"/>
    <xf numFmtId="0" fontId="1" fillId="2" borderId="21" xfId="0" applyFont="1" applyFill="1" applyBorder="1"/>
    <xf numFmtId="0" fontId="8" fillId="0" borderId="22" xfId="0" applyFont="1" applyBorder="1"/>
    <xf numFmtId="0" fontId="3" fillId="4" borderId="0" xfId="0" applyFont="1" applyFill="1"/>
    <xf numFmtId="0" fontId="9" fillId="3" borderId="29" xfId="0" applyFont="1" applyFill="1" applyBorder="1"/>
    <xf numFmtId="0" fontId="3" fillId="3" borderId="15" xfId="0" applyFont="1" applyFill="1" applyBorder="1"/>
    <xf numFmtId="0" fontId="2" fillId="0" borderId="4" xfId="0" applyFont="1" applyBorder="1"/>
    <xf numFmtId="0" fontId="0" fillId="0" borderId="4" xfId="0" applyBorder="1"/>
    <xf numFmtId="0" fontId="5" fillId="0" borderId="19"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6" fillId="0" borderId="2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4" fillId="0" borderId="24" xfId="0" applyFont="1" applyBorder="1" applyAlignment="1">
      <alignment horizontal="center"/>
    </xf>
    <xf numFmtId="0" fontId="4" fillId="0" borderId="4" xfId="0" applyFont="1" applyBorder="1" applyAlignment="1">
      <alignment horizontal="center"/>
    </xf>
    <xf numFmtId="0" fontId="4" fillId="0" borderId="16" xfId="0" applyFont="1" applyBorder="1" applyAlignment="1">
      <alignment horizontal="center"/>
    </xf>
    <xf numFmtId="0" fontId="3" fillId="0" borderId="17" xfId="0" applyFont="1" applyBorder="1" applyAlignment="1">
      <alignment horizontal="center"/>
    </xf>
    <xf numFmtId="0" fontId="3" fillId="0" borderId="16"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4" fillId="2" borderId="20" xfId="0" applyFont="1" applyFill="1" applyBorder="1" applyAlignment="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3" fillId="2" borderId="13" xfId="0" applyFont="1" applyFill="1" applyBorder="1" applyAlignment="1">
      <alignment horizontal="center"/>
    </xf>
    <xf numFmtId="0" fontId="3" fillId="2" borderId="12" xfId="0" applyFont="1" applyFill="1" applyBorder="1" applyAlignment="1">
      <alignment horizontal="center"/>
    </xf>
    <xf numFmtId="0" fontId="3" fillId="2" borderId="11" xfId="0" applyFont="1" applyFill="1" applyBorder="1" applyAlignment="1">
      <alignment horizontal="center"/>
    </xf>
    <xf numFmtId="0" fontId="3" fillId="2" borderId="14" xfId="0" applyFont="1" applyFill="1" applyBorder="1" applyAlignment="1">
      <alignment horizontal="center"/>
    </xf>
    <xf numFmtId="0" fontId="4" fillId="0" borderId="2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3" fillId="0" borderId="13"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14" xfId="0" applyFont="1" applyBorder="1" applyAlignment="1">
      <alignment horizontal="center"/>
    </xf>
    <xf numFmtId="0" fontId="7" fillId="3" borderId="25"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20" xfId="0" applyFont="1" applyBorder="1" applyAlignment="1">
      <alignment horizontal="center"/>
    </xf>
    <xf numFmtId="0" fontId="3" fillId="2" borderId="20" xfId="0" applyFont="1" applyFill="1" applyBorder="1" applyAlignment="1">
      <alignment horizontal="center"/>
    </xf>
    <xf numFmtId="0" fontId="2" fillId="0" borderId="4" xfId="0" applyFont="1" applyBorder="1" applyAlignment="1">
      <alignment wrapText="1"/>
    </xf>
    <xf numFmtId="0" fontId="0" fillId="0" borderId="0" xfId="0" applyAlignment="1">
      <alignment wrapText="1"/>
    </xf>
  </cellXfs>
  <cellStyles count="2">
    <cellStyle name="Prozent" xfId="1" builtinId="5"/>
    <cellStyle name="Standard" xfId="0" builtinId="0"/>
  </cellStyles>
  <dxfs count="0"/>
  <tableStyles count="0" defaultTableStyle="TableStyleMedium2" defaultPivotStyle="PivotStyleLight16"/>
  <colors>
    <mruColors>
      <color rgb="FFFFFF66"/>
      <color rgb="FF0000FF"/>
      <color rgb="FFCC0000"/>
      <color rgb="FF009900"/>
      <color rgb="FF0033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15240</xdr:colOff>
      <xdr:row>8</xdr:row>
      <xdr:rowOff>45719</xdr:rowOff>
    </xdr:to>
    <xdr:pic>
      <xdr:nvPicPr>
        <xdr:cNvPr id="3" name="Grafik 2">
          <a:extLst>
            <a:ext uri="{FF2B5EF4-FFF2-40B4-BE49-F238E27FC236}">
              <a16:creationId xmlns:a16="http://schemas.microsoft.com/office/drawing/2014/main" id="{6591EED4-9392-4091-ADC2-D7126CD619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357360" cy="15087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ören Alberts-Tammena" id="{5260DA6C-909E-4F7C-9AC0-55CD34A659D4}" userId="Sören Alberts-Tammen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7" dT="2020-12-16T17:36:22.80" personId="{5260DA6C-909E-4F7C-9AC0-55CD34A659D4}" id="{222D7A8A-4118-4284-92C2-1D4823270346}">
    <text>Bruttoumsatzerlöse * Rabatt (3%)
(gilt für gesamte Zeile)
für Produktart A ergibt sich ein Rabatt in Höhe von: 476000 * 3% = 14280</text>
  </threadedComment>
  <threadedComment ref="B30" dT="2020-12-16T19:02:02.11" personId="{5260DA6C-909E-4F7C-9AC0-55CD34A659D4}" id="{6EE250A2-9004-4DB9-B1C6-01408D0E4F65}">
    <text>Der Deckungsbeitrag 1 trägt zur Deckung der Produktfixkosten bei.</text>
  </threadedComment>
  <threadedComment ref="M30" dT="2020-12-16T18:02:10.85" personId="{5260DA6C-909E-4F7C-9AC0-55CD34A659D4}" id="{08B06939-505F-435C-B32B-E46D8828C67E}">
    <text>Die variablen Kosten übersteigen bereits den Nettoumsatzerlös. Daher deckt Produkt G keine weiteren Fixkosten, sondern der Verlust von Produkt G ist von den anderen Produkten zu decken</text>
  </threadedComment>
  <threadedComment ref="B32" dT="2020-12-16T19:03:25.68" personId="{5260DA6C-909E-4F7C-9AC0-55CD34A659D4}" id="{4D02B5A8-BE45-4C0B-BAE1-3916B89AAA30}">
    <text>Der Deckungsbeitrag 2 trägt zur Deckung der Produktgruppenfixkosten bei.</text>
  </threadedComment>
  <threadedComment ref="D33" dT="2020-12-16T17:40:45.28" personId="{5260DA6C-909E-4F7C-9AC0-55CD34A659D4}" id="{B33B5178-F0C0-40A4-8F29-6F76913C7EED}">
    <text>Summe aller Deckungsbeiträge 2 aus den Produkten A, B, C
Also: 89720 + 146050 + 121110 = 356880</text>
  </threadedComment>
  <threadedComment ref="J33" dT="2020-12-16T17:41:33.09" personId="{5260DA6C-909E-4F7C-9AC0-55CD34A659D4}" id="{70E9C115-04AF-4231-B4F4-B14930932A5D}">
    <text>Summe aller Deckungsbeiträge 2 aus den Produkten D und E
Also: 39780 + 1240 = 41020</text>
  </threadedComment>
  <threadedComment ref="L33" dT="2020-12-16T17:42:35.51" personId="{5260DA6C-909E-4F7C-9AC0-55CD34A659D4}" id="{DF449AE2-240C-4946-8519-3CDCEADA4548}">
    <text>Summe aller Deckungsbeiträge 2 aus den Produkten F und G
Also: 214300 + (-14800) = 199500</text>
  </threadedComment>
  <threadedComment ref="N33" dT="2020-12-16T17:43:28.48" personId="{5260DA6C-909E-4F7C-9AC0-55CD34A659D4}" id="{CF5A441C-E645-4DB9-8585-ADBE0C1EC3D7}">
    <text>Summe aller Deckungsbeiträge 2 aus den Produkten H und I
Also: 227520 + 195080 = 422600</text>
  </threadedComment>
  <threadedComment ref="B35" dT="2020-12-16T19:03:52.60" personId="{5260DA6C-909E-4F7C-9AC0-55CD34A659D4}" id="{91EAA9D5-07C8-4367-B534-9130F865068A}">
    <text>Der Deckungsbeitrag 3 trägt zur Deckung der Bereichsfixkosten bei.</text>
  </threadedComment>
  <threadedComment ref="D36" dT="2020-12-16T17:44:26.21" personId="{5260DA6C-909E-4F7C-9AC0-55CD34A659D4}" id="{A260B756-925C-4DFB-9465-61D41DD17C5B}">
    <text>Summe der beiden Deckungsbeiträge 3 aus den Produktgruppen 1 und 2 
Also: 276880 + 3020 = 279900</text>
  </threadedComment>
  <threadedComment ref="L36" dT="2020-12-16T17:45:13.40" personId="{5260DA6C-909E-4F7C-9AC0-55CD34A659D4}" id="{E01F4EAD-E614-44DB-909B-E1A2EBA7AAED}">
    <text>Summe der beiden Deckungsbeiträge 3 aus den Produktgruppen 3 und 4
Also: 147500 + 332600 = 480100</text>
  </threadedComment>
  <threadedComment ref="B38" dT="2020-12-16T19:04:18.18" personId="{5260DA6C-909E-4F7C-9AC0-55CD34A659D4}" id="{4D1A988A-05F3-4C25-A632-CE8A04DC5901}">
    <text>Der Deckungsbeitrag 4 trägt zur Deckung der Unternehmensfixkosten bei.</text>
  </threadedComment>
  <threadedComment ref="D39" dT="2020-12-16T17:46:42.95" personId="{5260DA6C-909E-4F7C-9AC0-55CD34A659D4}" id="{C0227CD7-6A33-4C4C-B28D-819E7B92EE27}">
    <text>Summe der beiden Deckungsbeiträge 4 aus den Bereichen 1 und 2 
Also: 201900 + 378100 = 580000</text>
  </threadedComment>
  <threadedComment ref="B41" dT="2020-12-16T19:06:00.60" personId="{5260DA6C-909E-4F7C-9AC0-55CD34A659D4}" id="{F9F6882D-B505-45C4-A8DF-DD54E31271F2}">
    <text>Das Betriebsergebnis gibt an, ob die Umsätze der produzierten Erzeugnisse die varibalen sowie fixen Kosten im Unternehmen decken und gibt daher Einkblicke in die Wirtschaftlichkeit des Unternehmens.</text>
  </threadedComment>
  <threadedComment ref="D41" dT="2020-12-16T18:00:36.44" personId="{5260DA6C-909E-4F7C-9AC0-55CD34A659D4}" id="{8B27718F-EE77-4048-B4AE-F5B3BC49A07A}">
    <text>Das Betriebsergebnis ist mit 430000 Euro klar positiv und das Unternehmen weist daher ein positives Verhältnis von Umsatz und Kosten auf.</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B8BC-A875-4611-A0CE-7FF048FA871B}">
  <dimension ref="A11:T58"/>
  <sheetViews>
    <sheetView showGridLines="0" tabSelected="1" topLeftCell="A19" workbookViewId="0">
      <selection activeCell="O31" sqref="O31"/>
    </sheetView>
  </sheetViews>
  <sheetFormatPr defaultColWidth="11.42578125" defaultRowHeight="14.45" outlineLevelCol="1"/>
  <cols>
    <col min="1" max="1" width="7.140625" customWidth="1" outlineLevel="1"/>
    <col min="2" max="2" width="36.28515625" customWidth="1"/>
    <col min="3" max="3" width="10.28515625" customWidth="1"/>
    <col min="4" max="5" width="13.7109375" customWidth="1"/>
    <col min="6" max="8" width="0" hidden="1" customWidth="1"/>
    <col min="9" max="15" width="13.7109375" customWidth="1"/>
  </cols>
  <sheetData>
    <row r="11" spans="1:20" ht="72.599999999999994" customHeight="1">
      <c r="A11" s="92" t="s">
        <v>0</v>
      </c>
      <c r="B11" s="92"/>
      <c r="C11" s="92"/>
      <c r="D11" s="92"/>
      <c r="E11" s="92"/>
      <c r="F11" s="92"/>
      <c r="G11" s="92"/>
      <c r="H11" s="92"/>
      <c r="I11" s="92"/>
      <c r="J11" s="92"/>
      <c r="K11" s="92"/>
      <c r="L11" s="92"/>
      <c r="M11" s="55"/>
      <c r="N11" s="55"/>
      <c r="O11" s="55"/>
      <c r="S11" s="6"/>
      <c r="T11" s="6"/>
    </row>
    <row r="12" spans="1:20" ht="0.6" hidden="1" customHeight="1">
      <c r="A12" s="93"/>
      <c r="B12" s="93"/>
      <c r="C12" s="93"/>
      <c r="D12" s="93"/>
      <c r="E12" s="93"/>
      <c r="F12" s="93"/>
      <c r="G12" s="93"/>
      <c r="H12" s="93"/>
      <c r="I12" s="93"/>
      <c r="J12" s="93"/>
      <c r="K12" s="93"/>
      <c r="L12" s="93"/>
      <c r="M12" s="1"/>
      <c r="N12" s="1"/>
      <c r="O12" s="1"/>
      <c r="S12" s="6"/>
      <c r="T12" s="6"/>
    </row>
    <row r="13" spans="1:20" ht="1.9" customHeight="1">
      <c r="A13" s="93"/>
      <c r="B13" s="93"/>
      <c r="C13" s="93"/>
      <c r="D13" s="93"/>
      <c r="E13" s="93"/>
      <c r="F13" s="93"/>
      <c r="G13" s="93"/>
      <c r="H13" s="93"/>
      <c r="I13" s="93"/>
      <c r="J13" s="93"/>
      <c r="K13" s="93"/>
      <c r="L13" s="93"/>
      <c r="M13" s="1"/>
      <c r="N13" s="1"/>
      <c r="O13" s="1"/>
      <c r="S13" s="6"/>
      <c r="T13" s="6"/>
    </row>
    <row r="14" spans="1:20" ht="22.15" hidden="1" customHeight="1">
      <c r="A14" s="93"/>
      <c r="B14" s="93"/>
      <c r="C14" s="93"/>
      <c r="D14" s="93"/>
      <c r="E14" s="93"/>
      <c r="F14" s="93"/>
      <c r="G14" s="93"/>
      <c r="H14" s="93"/>
      <c r="I14" s="93"/>
      <c r="J14" s="93"/>
      <c r="K14" s="93"/>
      <c r="L14" s="93"/>
      <c r="M14" s="1"/>
      <c r="N14" s="1"/>
      <c r="O14" s="1"/>
      <c r="S14" s="6"/>
      <c r="T14" s="6"/>
    </row>
    <row r="15" spans="1:20" ht="0.6" customHeight="1">
      <c r="A15" s="93"/>
      <c r="B15" s="93"/>
      <c r="C15" s="93"/>
      <c r="D15" s="93"/>
      <c r="E15" s="93"/>
      <c r="F15" s="93"/>
      <c r="G15" s="93"/>
      <c r="H15" s="93"/>
      <c r="I15" s="93"/>
      <c r="J15" s="93"/>
      <c r="K15" s="93"/>
      <c r="L15" s="93"/>
      <c r="M15" s="1"/>
      <c r="N15" s="1"/>
      <c r="O15" s="1"/>
      <c r="S15" s="6"/>
      <c r="T15" s="6"/>
    </row>
    <row r="16" spans="1:20" ht="22.15" hidden="1" customHeight="1">
      <c r="B16" s="1"/>
      <c r="C16" s="1"/>
      <c r="D16" s="1"/>
      <c r="E16" s="6"/>
      <c r="F16" s="6"/>
      <c r="G16" s="6"/>
      <c r="H16" s="6"/>
      <c r="I16" s="6"/>
      <c r="J16" s="6"/>
      <c r="K16" s="6"/>
      <c r="L16" s="6"/>
      <c r="M16" s="6"/>
      <c r="N16" s="6"/>
      <c r="O16" s="6"/>
      <c r="P16" s="6"/>
      <c r="Q16" s="6"/>
      <c r="R16" s="6"/>
      <c r="S16" s="6"/>
      <c r="T16" s="6"/>
    </row>
    <row r="17" spans="2:15" hidden="1"/>
    <row r="18" spans="2:15" hidden="1"/>
    <row r="20" spans="2:15" ht="15.6">
      <c r="B20" s="14" t="s">
        <v>1</v>
      </c>
      <c r="C20" s="52"/>
    </row>
    <row r="21" spans="2:15" ht="15.6">
      <c r="B21" s="54" t="s">
        <v>2</v>
      </c>
    </row>
    <row r="22" spans="2:15" ht="15" thickBot="1"/>
    <row r="23" spans="2:15" ht="17.45">
      <c r="B23" s="42" t="s">
        <v>3</v>
      </c>
      <c r="C23" s="23"/>
      <c r="D23" s="57" t="s">
        <v>4</v>
      </c>
      <c r="E23" s="58"/>
      <c r="F23" s="58"/>
      <c r="G23" s="58"/>
      <c r="H23" s="58"/>
      <c r="I23" s="58"/>
      <c r="J23" s="58"/>
      <c r="K23" s="59"/>
      <c r="L23" s="58" t="s">
        <v>5</v>
      </c>
      <c r="M23" s="58"/>
      <c r="N23" s="58"/>
      <c r="O23" s="60"/>
    </row>
    <row r="24" spans="2:15" ht="17.45">
      <c r="B24" s="43" t="s">
        <v>6</v>
      </c>
      <c r="C24" s="24"/>
      <c r="D24" s="61" t="s">
        <v>7</v>
      </c>
      <c r="E24" s="62"/>
      <c r="F24" s="62"/>
      <c r="G24" s="62"/>
      <c r="H24" s="62"/>
      <c r="I24" s="63"/>
      <c r="J24" s="62" t="s">
        <v>8</v>
      </c>
      <c r="K24" s="63"/>
      <c r="L24" s="64" t="s">
        <v>9</v>
      </c>
      <c r="M24" s="63"/>
      <c r="N24" s="62" t="s">
        <v>10</v>
      </c>
      <c r="O24" s="65"/>
    </row>
    <row r="25" spans="2:15" ht="17.45">
      <c r="B25" s="44" t="s">
        <v>11</v>
      </c>
      <c r="C25" s="25"/>
      <c r="D25" s="33" t="s">
        <v>12</v>
      </c>
      <c r="E25" s="9" t="s">
        <v>13</v>
      </c>
      <c r="F25" s="8"/>
      <c r="G25" s="8"/>
      <c r="H25" s="8"/>
      <c r="I25" s="9" t="s">
        <v>14</v>
      </c>
      <c r="J25" s="7" t="s">
        <v>15</v>
      </c>
      <c r="K25" s="9" t="s">
        <v>16</v>
      </c>
      <c r="L25" s="10" t="s">
        <v>17</v>
      </c>
      <c r="M25" s="10" t="s">
        <v>18</v>
      </c>
      <c r="N25" s="10" t="s">
        <v>19</v>
      </c>
      <c r="O25" s="11" t="s">
        <v>20</v>
      </c>
    </row>
    <row r="26" spans="2:15" ht="17.45">
      <c r="B26" s="45" t="s">
        <v>21</v>
      </c>
      <c r="C26" s="26"/>
      <c r="D26" s="34">
        <v>476000</v>
      </c>
      <c r="E26" s="38">
        <v>565000</v>
      </c>
      <c r="F26" s="20"/>
      <c r="G26" s="20"/>
      <c r="H26" s="20"/>
      <c r="I26" s="38">
        <v>663000</v>
      </c>
      <c r="J26" s="38">
        <v>174000</v>
      </c>
      <c r="K26" s="38">
        <v>292000</v>
      </c>
      <c r="L26" s="39">
        <v>590000</v>
      </c>
      <c r="M26" s="39">
        <v>260000</v>
      </c>
      <c r="N26" s="39">
        <v>516000</v>
      </c>
      <c r="O26" s="22">
        <v>464000</v>
      </c>
    </row>
    <row r="27" spans="2:15" ht="17.45">
      <c r="B27" s="46" t="s">
        <v>22</v>
      </c>
      <c r="C27" s="37">
        <v>0.03</v>
      </c>
      <c r="D27" s="34">
        <f>D26*$C$27</f>
        <v>14280</v>
      </c>
      <c r="E27" s="19">
        <f t="shared" ref="E27:O27" si="0">E26*$C$27</f>
        <v>16950</v>
      </c>
      <c r="F27" s="18">
        <f t="shared" si="0"/>
        <v>0</v>
      </c>
      <c r="G27" s="34">
        <f t="shared" si="0"/>
        <v>0</v>
      </c>
      <c r="H27" s="41">
        <f t="shared" si="0"/>
        <v>0</v>
      </c>
      <c r="I27" s="19">
        <f t="shared" si="0"/>
        <v>19890</v>
      </c>
      <c r="J27" s="19">
        <f t="shared" si="0"/>
        <v>5220</v>
      </c>
      <c r="K27" s="19">
        <f t="shared" si="0"/>
        <v>8760</v>
      </c>
      <c r="L27" s="19">
        <f t="shared" si="0"/>
        <v>17700</v>
      </c>
      <c r="M27" s="19">
        <f t="shared" si="0"/>
        <v>7800</v>
      </c>
      <c r="N27" s="19">
        <f t="shared" si="0"/>
        <v>15480</v>
      </c>
      <c r="O27" s="40">
        <f t="shared" si="0"/>
        <v>13920</v>
      </c>
    </row>
    <row r="28" spans="2:15" ht="17.45">
      <c r="B28" s="47" t="s">
        <v>23</v>
      </c>
      <c r="C28" s="27"/>
      <c r="D28" s="35">
        <f>D26-D27</f>
        <v>461720</v>
      </c>
      <c r="E28" s="4">
        <f t="shared" ref="E28:O28" si="1">E26-E27</f>
        <v>548050</v>
      </c>
      <c r="F28" s="5">
        <f t="shared" si="1"/>
        <v>0</v>
      </c>
      <c r="G28" s="5">
        <f t="shared" si="1"/>
        <v>0</v>
      </c>
      <c r="H28" s="5">
        <f t="shared" si="1"/>
        <v>0</v>
      </c>
      <c r="I28" s="4">
        <f t="shared" si="1"/>
        <v>643110</v>
      </c>
      <c r="J28" s="4">
        <f t="shared" si="1"/>
        <v>168780</v>
      </c>
      <c r="K28" s="4">
        <f t="shared" si="1"/>
        <v>283240</v>
      </c>
      <c r="L28" s="3">
        <f t="shared" si="1"/>
        <v>572300</v>
      </c>
      <c r="M28" s="3">
        <f t="shared" si="1"/>
        <v>252200</v>
      </c>
      <c r="N28" s="3">
        <f t="shared" si="1"/>
        <v>500520</v>
      </c>
      <c r="O28" s="2">
        <f t="shared" si="1"/>
        <v>450080</v>
      </c>
    </row>
    <row r="29" spans="2:15" ht="17.45">
      <c r="B29" s="45" t="s">
        <v>24</v>
      </c>
      <c r="C29" s="26"/>
      <c r="D29" s="34">
        <v>357000</v>
      </c>
      <c r="E29" s="19">
        <v>388000</v>
      </c>
      <c r="F29" s="20"/>
      <c r="G29" s="20"/>
      <c r="H29" s="20"/>
      <c r="I29" s="19">
        <v>510000</v>
      </c>
      <c r="J29" s="19">
        <v>105000</v>
      </c>
      <c r="K29" s="19">
        <v>242000</v>
      </c>
      <c r="L29" s="21">
        <v>330000</v>
      </c>
      <c r="M29" s="21">
        <v>255000</v>
      </c>
      <c r="N29" s="21">
        <v>238000</v>
      </c>
      <c r="O29" s="22">
        <v>225000</v>
      </c>
    </row>
    <row r="30" spans="2:15" ht="17.45">
      <c r="B30" s="47" t="s">
        <v>25</v>
      </c>
      <c r="C30" s="27"/>
      <c r="D30" s="35">
        <f>D28-D29</f>
        <v>104720</v>
      </c>
      <c r="E30" s="4">
        <f t="shared" ref="E30:O30" si="2">E28-E29</f>
        <v>160050</v>
      </c>
      <c r="F30" s="5">
        <f t="shared" si="2"/>
        <v>0</v>
      </c>
      <c r="G30" s="5">
        <f t="shared" si="2"/>
        <v>0</v>
      </c>
      <c r="H30" s="5">
        <f t="shared" si="2"/>
        <v>0</v>
      </c>
      <c r="I30" s="4">
        <f t="shared" si="2"/>
        <v>133110</v>
      </c>
      <c r="J30" s="4">
        <f t="shared" si="2"/>
        <v>63780</v>
      </c>
      <c r="K30" s="4">
        <f t="shared" si="2"/>
        <v>41240</v>
      </c>
      <c r="L30" s="3">
        <f t="shared" si="2"/>
        <v>242300</v>
      </c>
      <c r="M30" s="3">
        <f t="shared" si="2"/>
        <v>-2800</v>
      </c>
      <c r="N30" s="3">
        <f t="shared" si="2"/>
        <v>262520</v>
      </c>
      <c r="O30" s="2">
        <f t="shared" si="2"/>
        <v>225080</v>
      </c>
    </row>
    <row r="31" spans="2:15" ht="17.45">
      <c r="B31" s="45" t="s">
        <v>26</v>
      </c>
      <c r="C31" s="26"/>
      <c r="D31" s="34">
        <v>15000</v>
      </c>
      <c r="E31" s="19">
        <v>14000</v>
      </c>
      <c r="F31" s="20"/>
      <c r="G31" s="20"/>
      <c r="H31" s="20"/>
      <c r="I31" s="19">
        <v>12000</v>
      </c>
      <c r="J31" s="19">
        <v>24000</v>
      </c>
      <c r="K31" s="19">
        <v>40000</v>
      </c>
      <c r="L31" s="21">
        <v>28000</v>
      </c>
      <c r="M31" s="21">
        <v>12000</v>
      </c>
      <c r="N31" s="21">
        <v>35000</v>
      </c>
      <c r="O31" s="22">
        <v>30000</v>
      </c>
    </row>
    <row r="32" spans="2:15" ht="17.45">
      <c r="B32" s="48" t="s">
        <v>27</v>
      </c>
      <c r="C32" s="28"/>
      <c r="D32" s="36">
        <f>D30-D31</f>
        <v>89720</v>
      </c>
      <c r="E32" s="12">
        <f t="shared" ref="E32:O32" si="3">E30-E31</f>
        <v>146050</v>
      </c>
      <c r="F32" s="15">
        <f t="shared" si="3"/>
        <v>0</v>
      </c>
      <c r="G32" s="15">
        <f t="shared" si="3"/>
        <v>0</v>
      </c>
      <c r="H32" s="15">
        <f t="shared" si="3"/>
        <v>0</v>
      </c>
      <c r="I32" s="16">
        <f t="shared" si="3"/>
        <v>121110</v>
      </c>
      <c r="J32" s="12">
        <f t="shared" si="3"/>
        <v>39780</v>
      </c>
      <c r="K32" s="12">
        <f t="shared" si="3"/>
        <v>1240</v>
      </c>
      <c r="L32" s="13">
        <f t="shared" si="3"/>
        <v>214300</v>
      </c>
      <c r="M32" s="13">
        <f t="shared" si="3"/>
        <v>-14800</v>
      </c>
      <c r="N32" s="13">
        <f t="shared" si="3"/>
        <v>227520</v>
      </c>
      <c r="O32" s="17">
        <f t="shared" si="3"/>
        <v>195080</v>
      </c>
    </row>
    <row r="33" spans="1:15" ht="17.45">
      <c r="B33" s="49"/>
      <c r="C33" s="29"/>
      <c r="D33" s="66">
        <f>SUM(D32:I32)</f>
        <v>356880</v>
      </c>
      <c r="E33" s="67"/>
      <c r="F33" s="67"/>
      <c r="G33" s="67"/>
      <c r="H33" s="67"/>
      <c r="I33" s="68"/>
      <c r="J33" s="67">
        <f>SUM(J32:K32)</f>
        <v>41020</v>
      </c>
      <c r="K33" s="68"/>
      <c r="L33" s="69">
        <f>SUM(L32:M32)</f>
        <v>199500</v>
      </c>
      <c r="M33" s="70"/>
      <c r="N33" s="71">
        <f>SUM(N32:O32)</f>
        <v>422600</v>
      </c>
      <c r="O33" s="72"/>
    </row>
    <row r="34" spans="1:15" ht="17.45">
      <c r="B34" s="50" t="s">
        <v>28</v>
      </c>
      <c r="C34" s="30"/>
      <c r="D34" s="73">
        <v>80000</v>
      </c>
      <c r="E34" s="74"/>
      <c r="F34" s="74"/>
      <c r="G34" s="74"/>
      <c r="H34" s="74"/>
      <c r="I34" s="75"/>
      <c r="J34" s="74">
        <v>38000</v>
      </c>
      <c r="K34" s="75"/>
      <c r="L34" s="76">
        <v>52000</v>
      </c>
      <c r="M34" s="77"/>
      <c r="N34" s="78">
        <v>90000</v>
      </c>
      <c r="O34" s="79"/>
    </row>
    <row r="35" spans="1:15" ht="17.45">
      <c r="B35" s="48" t="s">
        <v>29</v>
      </c>
      <c r="C35" s="28"/>
      <c r="D35" s="80">
        <f>D33-D34</f>
        <v>276880</v>
      </c>
      <c r="E35" s="81"/>
      <c r="F35" s="81"/>
      <c r="G35" s="81"/>
      <c r="H35" s="81"/>
      <c r="I35" s="82"/>
      <c r="J35" s="81">
        <f>J33-J34</f>
        <v>3020</v>
      </c>
      <c r="K35" s="82"/>
      <c r="L35" s="83">
        <f>L33-L34</f>
        <v>147500</v>
      </c>
      <c r="M35" s="84"/>
      <c r="N35" s="85">
        <f>N33-N34</f>
        <v>332600</v>
      </c>
      <c r="O35" s="86"/>
    </row>
    <row r="36" spans="1:15" ht="17.45">
      <c r="B36" s="49"/>
      <c r="C36" s="29"/>
      <c r="D36" s="80">
        <f>SUM(D35:K35)</f>
        <v>279900</v>
      </c>
      <c r="E36" s="81"/>
      <c r="F36" s="81"/>
      <c r="G36" s="81"/>
      <c r="H36" s="81"/>
      <c r="I36" s="81"/>
      <c r="J36" s="81"/>
      <c r="K36" s="82"/>
      <c r="L36" s="85">
        <f>SUM(L35:O35)</f>
        <v>480100</v>
      </c>
      <c r="M36" s="85"/>
      <c r="N36" s="85"/>
      <c r="O36" s="86"/>
    </row>
    <row r="37" spans="1:15" ht="17.45">
      <c r="B37" s="50" t="s">
        <v>30</v>
      </c>
      <c r="C37" s="30"/>
      <c r="D37" s="73">
        <v>78000</v>
      </c>
      <c r="E37" s="74"/>
      <c r="F37" s="74"/>
      <c r="G37" s="74"/>
      <c r="H37" s="74"/>
      <c r="I37" s="74"/>
      <c r="J37" s="74"/>
      <c r="K37" s="75"/>
      <c r="L37" s="78">
        <v>102000</v>
      </c>
      <c r="M37" s="78"/>
      <c r="N37" s="78"/>
      <c r="O37" s="79"/>
    </row>
    <row r="38" spans="1:15" ht="17.45">
      <c r="B38" s="51" t="s">
        <v>31</v>
      </c>
      <c r="C38" s="31"/>
      <c r="D38" s="80">
        <f>D36-D37</f>
        <v>201900</v>
      </c>
      <c r="E38" s="81"/>
      <c r="F38" s="81"/>
      <c r="G38" s="81"/>
      <c r="H38" s="81"/>
      <c r="I38" s="81"/>
      <c r="J38" s="81"/>
      <c r="K38" s="82"/>
      <c r="L38" s="85">
        <f>L36-L37</f>
        <v>378100</v>
      </c>
      <c r="M38" s="85"/>
      <c r="N38" s="85"/>
      <c r="O38" s="86"/>
    </row>
    <row r="39" spans="1:15" ht="17.45">
      <c r="B39" s="49"/>
      <c r="C39" s="29"/>
      <c r="D39" s="90">
        <f>SUM(D38:O38)</f>
        <v>580000</v>
      </c>
      <c r="E39" s="85"/>
      <c r="F39" s="85"/>
      <c r="G39" s="85"/>
      <c r="H39" s="85"/>
      <c r="I39" s="85"/>
      <c r="J39" s="85"/>
      <c r="K39" s="85"/>
      <c r="L39" s="85"/>
      <c r="M39" s="85"/>
      <c r="N39" s="85"/>
      <c r="O39" s="86"/>
    </row>
    <row r="40" spans="1:15" ht="17.45">
      <c r="B40" s="50" t="s">
        <v>32</v>
      </c>
      <c r="C40" s="30"/>
      <c r="D40" s="91">
        <v>150000</v>
      </c>
      <c r="E40" s="78"/>
      <c r="F40" s="78"/>
      <c r="G40" s="78"/>
      <c r="H40" s="78"/>
      <c r="I40" s="78"/>
      <c r="J40" s="78"/>
      <c r="K40" s="78"/>
      <c r="L40" s="78"/>
      <c r="M40" s="78"/>
      <c r="N40" s="78"/>
      <c r="O40" s="79"/>
    </row>
    <row r="41" spans="1:15" ht="21.6" thickBot="1">
      <c r="B41" s="53" t="s">
        <v>33</v>
      </c>
      <c r="C41" s="32"/>
      <c r="D41" s="87">
        <f>D39-D40</f>
        <v>430000</v>
      </c>
      <c r="E41" s="88"/>
      <c r="F41" s="88"/>
      <c r="G41" s="88"/>
      <c r="H41" s="88"/>
      <c r="I41" s="88"/>
      <c r="J41" s="88"/>
      <c r="K41" s="88"/>
      <c r="L41" s="88"/>
      <c r="M41" s="88"/>
      <c r="N41" s="88"/>
      <c r="O41" s="89"/>
    </row>
    <row r="44" spans="1:15">
      <c r="A44" s="55"/>
      <c r="B44" s="55"/>
      <c r="C44" s="55"/>
      <c r="D44" s="55"/>
      <c r="E44" s="56"/>
      <c r="F44" s="56"/>
      <c r="G44" s="56"/>
      <c r="H44" s="56"/>
      <c r="I44" s="56"/>
      <c r="J44" s="56"/>
      <c r="K44" s="56"/>
      <c r="L44" s="56"/>
      <c r="M44" s="56"/>
      <c r="N44" s="56"/>
      <c r="O44" s="56"/>
    </row>
    <row r="45" spans="1:15">
      <c r="A45" s="1"/>
      <c r="B45" s="1" t="s">
        <v>34</v>
      </c>
      <c r="C45" s="1"/>
      <c r="D45" s="1"/>
    </row>
    <row r="46" spans="1:15">
      <c r="A46" s="1"/>
      <c r="B46" s="1" t="s">
        <v>35</v>
      </c>
      <c r="C46" s="1"/>
      <c r="D46" s="1"/>
    </row>
    <row r="47" spans="1:15">
      <c r="A47" s="1"/>
      <c r="B47" s="1" t="s">
        <v>36</v>
      </c>
      <c r="C47" s="1"/>
      <c r="D47" s="1"/>
    </row>
    <row r="48" spans="1:15">
      <c r="A48" s="1"/>
      <c r="B48" s="1" t="s">
        <v>37</v>
      </c>
      <c r="C48" s="1"/>
      <c r="D48" s="1"/>
    </row>
    <row r="49" spans="2:11">
      <c r="B49" s="1" t="s">
        <v>38</v>
      </c>
      <c r="C49" s="1"/>
      <c r="D49" s="1"/>
      <c r="E49" s="1"/>
    </row>
    <row r="54" spans="2:11">
      <c r="I54" s="1"/>
      <c r="J54" s="1"/>
      <c r="K54" s="1"/>
    </row>
    <row r="55" spans="2:11">
      <c r="I55" s="1"/>
      <c r="J55" s="1"/>
      <c r="K55" s="1"/>
    </row>
    <row r="56" spans="2:11">
      <c r="I56" s="1"/>
      <c r="J56" s="1"/>
      <c r="K56" s="1"/>
    </row>
    <row r="57" spans="2:11">
      <c r="I57" s="1"/>
      <c r="J57" s="1"/>
      <c r="K57" s="1"/>
    </row>
    <row r="58" spans="2:11">
      <c r="I58" s="1"/>
      <c r="J58" s="1"/>
      <c r="K58" s="1"/>
    </row>
  </sheetData>
  <mergeCells count="32">
    <mergeCell ref="A11:L11"/>
    <mergeCell ref="A12:L12"/>
    <mergeCell ref="A13:L13"/>
    <mergeCell ref="A14:L14"/>
    <mergeCell ref="A15:L15"/>
    <mergeCell ref="D41:O41"/>
    <mergeCell ref="D37:K37"/>
    <mergeCell ref="L37:O37"/>
    <mergeCell ref="D38:K38"/>
    <mergeCell ref="L38:O38"/>
    <mergeCell ref="D39:O39"/>
    <mergeCell ref="D40:O40"/>
    <mergeCell ref="D35:I35"/>
    <mergeCell ref="J35:K35"/>
    <mergeCell ref="L35:M35"/>
    <mergeCell ref="N35:O35"/>
    <mergeCell ref="D36:K36"/>
    <mergeCell ref="L36:O36"/>
    <mergeCell ref="D33:I33"/>
    <mergeCell ref="J33:K33"/>
    <mergeCell ref="L33:M33"/>
    <mergeCell ref="N33:O33"/>
    <mergeCell ref="D34:I34"/>
    <mergeCell ref="J34:K34"/>
    <mergeCell ref="L34:M34"/>
    <mergeCell ref="N34:O34"/>
    <mergeCell ref="D23:K23"/>
    <mergeCell ref="L23:O23"/>
    <mergeCell ref="D24:I24"/>
    <mergeCell ref="J24:K24"/>
    <mergeCell ref="L24:M24"/>
    <mergeCell ref="N24:O24"/>
  </mergeCells>
  <dataValidations count="1">
    <dataValidation type="list" allowBlank="1" showInputMessage="1" showErrorMessage="1" sqref="B6:C10" xr:uid="{7DDA3154-4DD2-4432-BF5F-01CC4CBC1B9C}">
      <formula1>$I$8:$I$24</formula1>
    </dataValidation>
  </dataValidation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B4E14312E32E74DA467A537E973722E" ma:contentTypeVersion="8" ma:contentTypeDescription="Ein neues Dokument erstellen." ma:contentTypeScope="" ma:versionID="32fd6ce731f0a270abcea95056f8d431">
  <xsd:schema xmlns:xsd="http://www.w3.org/2001/XMLSchema" xmlns:xs="http://www.w3.org/2001/XMLSchema" xmlns:p="http://schemas.microsoft.com/office/2006/metadata/properties" xmlns:ns2="338bfb26-5841-4ed7-948b-280e849a9fdb" targetNamespace="http://schemas.microsoft.com/office/2006/metadata/properties" ma:root="true" ma:fieldsID="20486bf88eba5f93d8c331636e38b233" ns2:_="">
    <xsd:import namespace="338bfb26-5841-4ed7-948b-280e849a9f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bfb26-5841-4ed7-948b-280e849a9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17BD6B-44AC-4235-A891-3BA5B9DA849B}"/>
</file>

<file path=customXml/itemProps2.xml><?xml version="1.0" encoding="utf-8"?>
<ds:datastoreItem xmlns:ds="http://schemas.openxmlformats.org/officeDocument/2006/customXml" ds:itemID="{7C6F5C3D-6853-4FEB-9B29-9A6D43080D04}"/>
</file>

<file path=customXml/itemProps3.xml><?xml version="1.0" encoding="utf-8"?>
<ds:datastoreItem xmlns:ds="http://schemas.openxmlformats.org/officeDocument/2006/customXml" ds:itemID="{7EAD1705-FA54-4993-AE85-74DC2382F5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Niklas Stockmann</dc:creator>
  <cp:keywords/>
  <dc:description/>
  <cp:lastModifiedBy>Niklas Stockman</cp:lastModifiedBy>
  <cp:revision/>
  <dcterms:created xsi:type="dcterms:W3CDTF">2020-11-22T09:55:27Z</dcterms:created>
  <dcterms:modified xsi:type="dcterms:W3CDTF">2022-01-22T10:10:58Z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0x010100BB4E14312E32E74DA467A537E973722E</vt:lpwstr>
  </property>
</Properties>
</file>