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codeName="DieseArbeitsmappe" defaultThemeVersion="124226"/>
  <mc:AlternateContent xmlns:mc="http://schemas.openxmlformats.org/markup-compatibility/2006">
    <mc:Choice Requires="x15">
      <x15ac:absPath xmlns:x15ac="http://schemas.microsoft.com/office/spreadsheetml/2010/11/ac" url="D:\5. Semester\Controlling Projekt\Korrekturen Template und Kennzahlenblätter\"/>
    </mc:Choice>
  </mc:AlternateContent>
  <xr:revisionPtr revIDLastSave="1" documentId="13_ncr:1_{6B80972A-1149-4F74-ABEF-ADE98FE5396B}" xr6:coauthVersionLast="47" xr6:coauthVersionMax="47" xr10:uidLastSave="{18F7AA25-4A1B-4885-9A22-34305412EFAC}"/>
  <bookViews>
    <workbookView xWindow="-108" yWindow="-108" windowWidth="23256" windowHeight="12576" firstSheet="3" activeTab="3" xr2:uid="{00000000-000D-0000-FFFF-FFFF00000000}"/>
  </bookViews>
  <sheets>
    <sheet name="Muster Deutsch" sheetId="5" state="hidden" r:id="rId1"/>
    <sheet name="Muster Englisch" sheetId="6" state="hidden" r:id="rId2"/>
    <sheet name="durch. Lagerbestand" sheetId="3" r:id="rId3"/>
    <sheet name="Durchschnittlicher Lagerbestand" sheetId="8" r:id="rId4"/>
    <sheet name="Quellen" sheetId="7" r:id="rId5"/>
    <sheet name="Example Techn. Productivity" sheetId="4" state="hidden"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9" i="8" l="1"/>
  <c r="D27" i="8"/>
  <c r="D26" i="3"/>
  <c r="B20" i="3"/>
  <c r="B24" i="6" l="1"/>
  <c r="B24" i="5"/>
  <c r="B27" i="4"/>
</calcChain>
</file>

<file path=xl/sharedStrings.xml><?xml version="1.0" encoding="utf-8"?>
<sst xmlns="http://schemas.openxmlformats.org/spreadsheetml/2006/main" count="169" uniqueCount="105">
  <si>
    <t>Eingabefelder</t>
  </si>
  <si>
    <t>Ausgabefelder</t>
  </si>
  <si>
    <t>Alle Angaben und Formeln ohne Gewähr</t>
  </si>
  <si>
    <t>Name der Kennzahl</t>
  </si>
  <si>
    <t>Name:</t>
  </si>
  <si>
    <t>Name</t>
  </si>
  <si>
    <t>Fragestellung:</t>
  </si>
  <si>
    <t>Welche Frage wird durch die Kennzahl beantwortet?</t>
  </si>
  <si>
    <t>Formel:</t>
  </si>
  <si>
    <t>Angabe der Formel</t>
  </si>
  <si>
    <t>Maßgröße:</t>
  </si>
  <si>
    <t>Angabe der Maßgröße</t>
  </si>
  <si>
    <t>Beispiele:</t>
  </si>
  <si>
    <t>Angabe eines Beispiels</t>
  </si>
  <si>
    <t>Ermittlung/Herleitung:</t>
  </si>
  <si>
    <t>Datenquelle</t>
  </si>
  <si>
    <t>Hinweise:</t>
  </si>
  <si>
    <t>Kurze Aufzählung von Hinweisen</t>
  </si>
  <si>
    <t>Verwandte Kennzahlen:</t>
  </si>
  <si>
    <t>Aufzählung der Verwandten Kennzahlen</t>
  </si>
  <si>
    <t>RECHNER:</t>
  </si>
  <si>
    <t>Eingabebereich 1</t>
  </si>
  <si>
    <t>Eingabebereich 2</t>
  </si>
  <si>
    <t>Ergebnis</t>
  </si>
  <si>
    <t>input box</t>
  </si>
  <si>
    <t>output box</t>
  </si>
  <si>
    <t>usage at your own risk</t>
  </si>
  <si>
    <t>Name of Key Performance Indicator</t>
  </si>
  <si>
    <t>Question:</t>
  </si>
  <si>
    <t>Formula:</t>
  </si>
  <si>
    <t>Measure:</t>
  </si>
  <si>
    <t>Example:</t>
  </si>
  <si>
    <t>Investigation/Derivation:</t>
  </si>
  <si>
    <t>Notice:</t>
  </si>
  <si>
    <t>Related Key Performance Indicators:</t>
  </si>
  <si>
    <t>Calculator</t>
  </si>
  <si>
    <t>Input 1</t>
  </si>
  <si>
    <t>Input 2</t>
  </si>
  <si>
    <t>Equals</t>
  </si>
  <si>
    <t>Alle Angaben und Formeln ohne Gewähr!</t>
  </si>
  <si>
    <t>© Controllinglexikon.de</t>
  </si>
  <si>
    <t>Durchschnittlicher Lagerbestand</t>
  </si>
  <si>
    <t>Wie hoch ist der durchschnittliche Lagerbestand?</t>
  </si>
  <si>
    <t xml:space="preserve">Der durchschnittliche Lagerbestand kann auf unterschiedliche Arten berechnet werden (vgl. Bicher et. al. 2013: S. 4)
</t>
  </si>
  <si>
    <t>Stück, M3, KG, Liter, EUR (wenn monetär ausgedrückt werden soll)</t>
  </si>
  <si>
    <r>
      <rPr>
        <b/>
        <sz val="11"/>
        <color theme="1"/>
        <rFont val="Calibri"/>
        <family val="2"/>
        <scheme val="minor"/>
      </rPr>
      <t>Methode: AB + EB / 2 (vgl. Das Controlling-Magazin)</t>
    </r>
    <r>
      <rPr>
        <sz val="11"/>
        <color theme="1"/>
        <rFont val="Calibri"/>
        <family val="2"/>
        <scheme val="minor"/>
      </rPr>
      <t xml:space="preserve">
Endbestand der Lagervorräte aus dem Vorjahr (= Anfangsbestand der aktuellen Periode): 100.000 €
Endbestand der Lagervorräte des laufenden Jahres: 80.000 €
</t>
    </r>
    <r>
      <rPr>
        <b/>
        <sz val="11"/>
        <color theme="1"/>
        <rFont val="Calibri"/>
        <family val="2"/>
        <scheme val="minor"/>
      </rPr>
      <t>Durchschnittlicher Lagerbestand:</t>
    </r>
  </si>
  <si>
    <r>
      <rPr>
        <b/>
        <sz val="11"/>
        <color theme="1"/>
        <rFont val="Calibri"/>
        <family val="2"/>
        <scheme val="minor"/>
      </rPr>
      <t>Methode: Durchschnittlicher Jahresbestand mit 12 Monatsbeständen: (vgl. das Controlling-Magazin)</t>
    </r>
    <r>
      <rPr>
        <sz val="11"/>
        <color theme="1"/>
        <rFont val="Calibri"/>
        <family val="2"/>
        <scheme val="minor"/>
      </rPr>
      <t xml:space="preserve">
</t>
    </r>
    <r>
      <rPr>
        <b/>
        <sz val="11"/>
        <color theme="1"/>
        <rFont val="Calibri"/>
        <family val="2"/>
        <scheme val="minor"/>
      </rPr>
      <t>Anfangsbestand: 100.000 €</t>
    </r>
    <r>
      <rPr>
        <sz val="11"/>
        <color theme="1"/>
        <rFont val="Calibri"/>
        <family val="2"/>
        <scheme val="minor"/>
      </rPr>
      <t xml:space="preserve">
Januar: 120.000 €
Februar: 120.000 €
März: 70.000 €
April: 80.000 €
Mai: 140.000 €
Juni: 130.000 €
Juli: 100.000 €
August: 120.000 €
September: 90.000 €
Oktober: 80.000 €
November: 90.000 €
Dezember: 80.000 €
</t>
    </r>
    <r>
      <rPr>
        <b/>
        <u val="double"/>
        <sz val="11"/>
        <color theme="1"/>
        <rFont val="Calibri"/>
        <family val="2"/>
        <scheme val="minor"/>
      </rPr>
      <t>Durchschnitt = 101.538 €</t>
    </r>
  </si>
  <si>
    <t>Der durchschnittliche Lagerbestand zeigt an, wie hoch der Lagerbestand im Durchschnitt ist. Dabei kann eine pauschalisierte Berechnung (mit Anfangsbestand und Endbestand) sowie eine genaue Berechnung (mit Anfangsbestand und 12 Monatsendbeständen) durchgeführt werden. Für Vergleichszwecke reicht meist die pauschalisierte Berechnung aus. Bei Planungszwecken sollte jedoch die genaue Berechnung bevorzugt werden, da sie viel genauere Werte liefert und diese die Basis für eine gute Lager- und Produktionsplanung schaffen. Der durchschnittliche Lagerbestand sollte gering gehalten werden, um Lagerkosten zu sparen und das hier gebundene Kapital besser investiert werden kann. Der durchschnittliche Lagerbestand kann z.B. durch Just-in-Time verringert werden. Andererseits kann ein höherer Lagerbestand als Puffer bei Lieferverzögerungen dienen. (vgl. Bieramperl 2020)</t>
  </si>
  <si>
    <t>Die für den durchschnittlichen Lagerbestand benötigten Werte können nicht dem Jahresabschluss (JA) entnommen werden.
Sie sind im internen System (z.B. Warenwirtschaftssystem) zu finden. 
Der durchschnittliche Lagerbestand kann nicht nur in Stück, sondern z.B. auch in Gewicht oder Volumen berechnet werden, je nachdem welche Stoffe vorliegen. (vgl. Bieramperl 2020)</t>
  </si>
  <si>
    <t>Lagerzinsen, Lagerzinssatz, Lagerumschlagshäufigkeit</t>
  </si>
  <si>
    <t>Methode: AB + EB / 2</t>
  </si>
  <si>
    <t>Jahresanfangsbestand</t>
  </si>
  <si>
    <t>Jahresendbestand</t>
  </si>
  <si>
    <t>Methode: Durchschnittlicher Jahresbestand mit 12 Monatsbeständen:</t>
  </si>
  <si>
    <t>Monate</t>
  </si>
  <si>
    <t>Monatsbestände</t>
  </si>
  <si>
    <t>Anfangsbestand</t>
  </si>
  <si>
    <t>Januar</t>
  </si>
  <si>
    <t>Februar</t>
  </si>
  <si>
    <t>März</t>
  </si>
  <si>
    <t>April</t>
  </si>
  <si>
    <t>Mai</t>
  </si>
  <si>
    <t>Juni</t>
  </si>
  <si>
    <t>Juli</t>
  </si>
  <si>
    <t>August</t>
  </si>
  <si>
    <t>September</t>
  </si>
  <si>
    <t>Oktober</t>
  </si>
  <si>
    <t>November</t>
  </si>
  <si>
    <t>Dezember</t>
  </si>
  <si>
    <t>Ersteller: Mike Fennen</t>
  </si>
  <si>
    <r>
      <rPr>
        <sz val="12"/>
        <color theme="1"/>
        <rFont val="Calibri"/>
        <family val="2"/>
      </rPr>
      <t>©</t>
    </r>
    <r>
      <rPr>
        <sz val="12"/>
        <color theme="1"/>
        <rFont val="Arial"/>
        <family val="2"/>
      </rPr>
      <t xml:space="preserve"> Controllinglexikon.de</t>
    </r>
  </si>
  <si>
    <t>Thema</t>
  </si>
  <si>
    <t>Fragestellung</t>
  </si>
  <si>
    <t>Formel</t>
  </si>
  <si>
    <t>Maßgröße</t>
  </si>
  <si>
    <t>Beispiele</t>
  </si>
  <si>
    <t>Methode: AB + EB / 2 (vgl. Das Controlling-Magazin)
Endbestand der Lagervorräte aus dem Vorjahr (= Anfangsbestand der aktuellen Periode): 100.000 €
Endbestand der Lagervorräte des laufenden Jahres: 80.000 €
Durchschnittlicher Lagerbestand:</t>
  </si>
  <si>
    <t>Ermittlung / Herleitung</t>
  </si>
  <si>
    <t>Hinweise</t>
  </si>
  <si>
    <t>verwandte Kennzahlen</t>
  </si>
  <si>
    <t>Rechner</t>
  </si>
  <si>
    <t>Methode: (AB + EB) / 2</t>
  </si>
  <si>
    <t>Febuar</t>
  </si>
  <si>
    <t>Quellenverzeichnis</t>
  </si>
  <si>
    <t>Internetquellen:</t>
  </si>
  <si>
    <t>Bieramperl, Christoph (2020): Durchschnitlicher Lagerbestand, Online Verfügbar unter URL: https://www.controlling-wiki.com/de/index.php/Durchschnittlicher_Lagerbestand</t>
  </si>
  <si>
    <t>[Zugriff: 29.11.2020]</t>
  </si>
  <si>
    <t>Das Controlling-Magazin (2020): Durchschnittlicher Lagerbestand: Definition, Formel &amp; Berechnung, Online Verfügbar unter URL: https://controlling.net/durchschnittlicher-lagerbestand?cookie-state-change=1606595574206</t>
  </si>
  <si>
    <t>Buchquellen:</t>
  </si>
  <si>
    <t>Bichler, Klaus; Riedel, Guido; Schöppach, Frank (2013): S. 4, Kompakt Edition: Lagerwirtschaft. Grundlagen, Technologien und Verfahren. Wiesbaden: Springer Gabler</t>
  </si>
  <si>
    <t>Technical Productivity</t>
  </si>
  <si>
    <t>How large is the technical yield of an input factor measured 
in terms of a particular output unit?  A physical measure of yield for all production factors is derived.</t>
  </si>
  <si>
    <t>Fromula:</t>
  </si>
  <si>
    <t>Output Quantity/ Input Quantity or
Output Quantity of combined Factors of Production/Input Quantity of Deployed Factors of Production</t>
  </si>
  <si>
    <t>units produced, lenght, area in square meters, weight, time duration</t>
  </si>
  <si>
    <t>Examples:</t>
  </si>
  <si>
    <t>hours/customer (time consumed per customer)</t>
  </si>
  <si>
    <t>Calculation/Derivation:</t>
  </si>
  <si>
    <t>The data is prepared from the internal cost accounting system.</t>
  </si>
  <si>
    <t>A useful interpretation of this ratio is only possible over a time of several periods. You have to take into account, 
that not in every case the fact of a linear cause-and-effect relationship is given.</t>
  </si>
  <si>
    <t>"Technical Yield"; "Output-Input Ratio"; the inverse value of technical productivity (input quantity/output quantity) is known as "Production Coefficient"</t>
  </si>
  <si>
    <t>CALCULATOR:</t>
  </si>
  <si>
    <t>Output Quantity:</t>
  </si>
  <si>
    <t>Input Quantity:</t>
  </si>
  <si>
    <t>Technical Productivity: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</si>
</sst>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0\ &quot;€&quot;;[Red]\-#,##0\ &quot;€&quot;"/>
    <numFmt numFmtId="44" formatCode="_-* #,##0.00\ &quot;€&quot;_-;\-* #,##0.00\ &quot;€&quot;_-;_-* &quot;-&quot;??\ &quot;€&quot;_-;_-@_-"/>
    <numFmt numFmtId="164" formatCode="#,##0.00\ &quot;€&quot;"/>
  </numFmts>
  <fonts count="23">
    <font>
      <sz val="11"/>
      <color theme="1"/>
      <name val="Calibri"/>
      <family val="2"/>
      <scheme val="minor"/>
    </font>
    <font>
      <b/>
      <sz val="11"/>
      <color theme="1"/>
      <name val="Calibri"/>
      <family val="2"/>
      <scheme val="minor"/>
    </font>
    <font>
      <b/>
      <sz val="18"/>
      <color theme="1"/>
      <name val="Calibri"/>
      <family val="2"/>
      <scheme val="minor"/>
    </font>
    <font>
      <b/>
      <sz val="18"/>
      <color indexed="9"/>
      <name val="Arial"/>
      <family val="2"/>
    </font>
    <font>
      <sz val="8"/>
      <name val="Arial"/>
      <family val="2"/>
    </font>
    <font>
      <b/>
      <sz val="8"/>
      <name val="Arial"/>
      <family val="2"/>
    </font>
    <font>
      <sz val="10"/>
      <name val="Arial"/>
      <family val="2"/>
    </font>
    <font>
      <sz val="10"/>
      <color theme="1"/>
      <name val="Calibri"/>
      <family val="2"/>
      <scheme val="minor"/>
    </font>
    <font>
      <sz val="10"/>
      <color theme="1"/>
      <name val="Arial"/>
      <family val="2"/>
    </font>
    <font>
      <sz val="11"/>
      <color theme="1"/>
      <name val="Calibri"/>
      <family val="2"/>
      <scheme val="minor"/>
    </font>
    <font>
      <sz val="8"/>
      <color theme="1"/>
      <name val="Calibri"/>
      <family val="2"/>
      <scheme val="minor"/>
    </font>
    <font>
      <sz val="11"/>
      <name val="Calibri"/>
      <family val="2"/>
      <scheme val="minor"/>
    </font>
    <font>
      <sz val="8"/>
      <name val="Calibri"/>
      <family val="2"/>
      <scheme val="minor"/>
    </font>
    <font>
      <b/>
      <sz val="11"/>
      <color theme="0"/>
      <name val="Calibri"/>
      <family val="2"/>
      <scheme val="minor"/>
    </font>
    <font>
      <b/>
      <sz val="18"/>
      <color theme="0"/>
      <name val="Calibri"/>
      <family val="2"/>
      <scheme val="minor"/>
    </font>
    <font>
      <b/>
      <u val="double"/>
      <sz val="11"/>
      <color theme="1"/>
      <name val="Calibri"/>
      <family val="2"/>
      <scheme val="minor"/>
    </font>
    <font>
      <b/>
      <sz val="12"/>
      <color theme="1"/>
      <name val="Calibri"/>
      <family val="2"/>
      <scheme val="minor"/>
    </font>
    <font>
      <b/>
      <sz val="14"/>
      <color theme="1"/>
      <name val="Calibri"/>
      <family val="2"/>
      <scheme val="minor"/>
    </font>
    <font>
      <sz val="12"/>
      <color theme="1"/>
      <name val="Calibri"/>
      <family val="2"/>
      <scheme val="minor"/>
    </font>
    <font>
      <sz val="12"/>
      <color theme="1"/>
      <name val="Arial"/>
      <family val="2"/>
    </font>
    <font>
      <sz val="12"/>
      <color theme="1"/>
      <name val="Calibri"/>
      <family val="2"/>
    </font>
    <font>
      <sz val="12"/>
      <color theme="0"/>
      <name val="Arial"/>
      <family val="2"/>
    </font>
    <font>
      <b/>
      <sz val="12"/>
      <color theme="1"/>
      <name val="Arial"/>
      <family val="2"/>
    </font>
  </fonts>
  <fills count="14">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indexed="43"/>
        <bgColor indexed="64"/>
      </patternFill>
    </fill>
    <fill>
      <patternFill patternType="solid">
        <fgColor rgb="FF006699"/>
        <bgColor indexed="64"/>
      </patternFill>
    </fill>
    <fill>
      <patternFill patternType="solid">
        <fgColor rgb="FFC0C0C0"/>
        <bgColor indexed="64"/>
      </patternFill>
    </fill>
    <fill>
      <patternFill patternType="solid">
        <fgColor rgb="FFFFFF99"/>
        <bgColor indexed="64"/>
      </patternFill>
    </fill>
    <fill>
      <patternFill patternType="solid">
        <fgColor rgb="FFFFFF00"/>
        <bgColor indexed="64"/>
      </patternFill>
    </fill>
    <fill>
      <patternFill patternType="solid">
        <fgColor rgb="FF233BA8"/>
        <bgColor indexed="64"/>
      </patternFill>
    </fill>
    <fill>
      <patternFill patternType="solid">
        <fgColor rgb="FFBCBCBC"/>
        <bgColor indexed="64"/>
      </patternFill>
    </fill>
    <fill>
      <patternFill patternType="solid">
        <fgColor rgb="FFFDF02A"/>
        <bgColor indexed="64"/>
      </patternFill>
    </fill>
  </fills>
  <borders count="42">
    <border>
      <left/>
      <right/>
      <top/>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style="thick">
        <color auto="1"/>
      </bottom>
      <diagonal/>
    </border>
    <border>
      <left style="thin">
        <color auto="1"/>
      </left>
      <right style="thick">
        <color auto="1"/>
      </right>
      <top style="thick">
        <color auto="1"/>
      </top>
      <bottom style="thin">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233BA8"/>
      </left>
      <right style="thin">
        <color rgb="FF233BA8"/>
      </right>
      <top style="thin">
        <color rgb="FF233BA8"/>
      </top>
      <bottom style="thin">
        <color rgb="FF233BA8"/>
      </bottom>
      <diagonal/>
    </border>
    <border>
      <left style="thin">
        <color rgb="FF233BA8"/>
      </left>
      <right/>
      <top style="thin">
        <color rgb="FF233BA8"/>
      </top>
      <bottom style="thin">
        <color rgb="FF233BA8"/>
      </bottom>
      <diagonal/>
    </border>
    <border>
      <left/>
      <right/>
      <top style="thin">
        <color rgb="FF233BA8"/>
      </top>
      <bottom style="thin">
        <color rgb="FF233BA8"/>
      </bottom>
      <diagonal/>
    </border>
    <border>
      <left/>
      <right style="thin">
        <color rgb="FF233BA8"/>
      </right>
      <top style="thin">
        <color rgb="FF233BA8"/>
      </top>
      <bottom style="thin">
        <color rgb="FF233BA8"/>
      </bottom>
      <diagonal/>
    </border>
    <border>
      <left style="thin">
        <color rgb="FF233BA8"/>
      </left>
      <right/>
      <top/>
      <bottom/>
      <diagonal/>
    </border>
    <border>
      <left/>
      <right/>
      <top style="thin">
        <color rgb="FF233BA8"/>
      </top>
      <bottom/>
      <diagonal/>
    </border>
    <border>
      <left/>
      <right style="thin">
        <color rgb="FF233BA8"/>
      </right>
      <top/>
      <bottom/>
      <diagonal/>
    </border>
    <border>
      <left style="thin">
        <color rgb="FF233BA8"/>
      </left>
      <right style="thin">
        <color indexed="64"/>
      </right>
      <top style="thin">
        <color rgb="FF233BA8"/>
      </top>
      <bottom style="thin">
        <color rgb="FF233BA8"/>
      </bottom>
      <diagonal/>
    </border>
    <border>
      <left style="thin">
        <color indexed="64"/>
      </left>
      <right style="thin">
        <color indexed="64"/>
      </right>
      <top style="thin">
        <color rgb="FF233BA8"/>
      </top>
      <bottom style="thin">
        <color rgb="FF233BA8"/>
      </bottom>
      <diagonal/>
    </border>
    <border>
      <left style="thin">
        <color indexed="64"/>
      </left>
      <right style="thin">
        <color rgb="FF233BA8"/>
      </right>
      <top style="thin">
        <color rgb="FF233BA8"/>
      </top>
      <bottom style="thin">
        <color rgb="FF233BA8"/>
      </bottom>
      <diagonal/>
    </border>
    <border>
      <left/>
      <right/>
      <top style="thin">
        <color rgb="FF233BA8"/>
      </top>
      <bottom style="double">
        <color rgb="FF233BA8"/>
      </bottom>
      <diagonal/>
    </border>
    <border>
      <left style="thin">
        <color rgb="FF233BA8"/>
      </left>
      <right/>
      <top style="thin">
        <color rgb="FF233BA8"/>
      </top>
      <bottom style="double">
        <color rgb="FF233BA8"/>
      </bottom>
      <diagonal/>
    </border>
    <border>
      <left/>
      <right style="thin">
        <color rgb="FF233BA8"/>
      </right>
      <top style="thin">
        <color rgb="FF233BA8"/>
      </top>
      <bottom style="double">
        <color rgb="FF233BA8"/>
      </bottom>
      <diagonal/>
    </border>
    <border>
      <left style="thin">
        <color rgb="FF233BA8"/>
      </left>
      <right style="thin">
        <color rgb="FF233BA8"/>
      </right>
      <top/>
      <bottom style="thin">
        <color rgb="FF233BA8"/>
      </bottom>
      <diagonal/>
    </border>
  </borders>
  <cellStyleXfs count="3">
    <xf numFmtId="0" fontId="0" fillId="0" borderId="0"/>
    <xf numFmtId="9" fontId="9" fillId="0" borderId="0" applyFont="0" applyFill="0" applyBorder="0" applyAlignment="0" applyProtection="0"/>
    <xf numFmtId="44" fontId="9" fillId="0" borderId="0" applyFont="0" applyFill="0" applyBorder="0" applyAlignment="0" applyProtection="0"/>
  </cellStyleXfs>
  <cellXfs count="142">
    <xf numFmtId="0" fontId="0" fillId="0" borderId="0" xfId="0"/>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2" xfId="0" applyFont="1" applyFill="1" applyBorder="1" applyAlignment="1">
      <alignment horizontal="left" vertical="center"/>
    </xf>
    <xf numFmtId="0" fontId="0" fillId="4" borderId="0" xfId="0" applyFill="1"/>
    <xf numFmtId="0" fontId="0" fillId="3" borderId="6" xfId="0" applyFill="1" applyBorder="1" applyAlignment="1">
      <alignment vertical="center" wrapText="1"/>
    </xf>
    <xf numFmtId="0" fontId="0" fillId="3" borderId="1" xfId="0" applyFill="1" applyBorder="1" applyAlignment="1">
      <alignment vertical="center" wrapText="1"/>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2" xfId="0" applyFont="1" applyFill="1" applyBorder="1" applyAlignment="1">
      <alignment vertical="center"/>
    </xf>
    <xf numFmtId="0" fontId="0" fillId="3" borderId="3" xfId="0" applyFill="1" applyBorder="1" applyAlignment="1">
      <alignment vertical="center"/>
    </xf>
    <xf numFmtId="0" fontId="0" fillId="3" borderId="6" xfId="0" applyFill="1" applyBorder="1" applyAlignment="1">
      <alignment vertical="center"/>
    </xf>
    <xf numFmtId="0" fontId="0" fillId="0" borderId="8" xfId="0" applyBorder="1"/>
    <xf numFmtId="0" fontId="0" fillId="0" borderId="9" xfId="0" applyBorder="1"/>
    <xf numFmtId="0" fontId="0" fillId="0" borderId="10" xfId="0" applyBorder="1"/>
    <xf numFmtId="0" fontId="0" fillId="0" borderId="9" xfId="0" applyBorder="1" applyAlignment="1">
      <alignment wrapText="1"/>
    </xf>
    <xf numFmtId="0" fontId="0" fillId="0" borderId="11" xfId="0" applyBorder="1"/>
    <xf numFmtId="0" fontId="0" fillId="0" borderId="12" xfId="0" applyBorder="1"/>
    <xf numFmtId="0" fontId="5" fillId="0" borderId="0" xfId="0" applyFont="1" applyAlignment="1">
      <alignment vertical="top"/>
    </xf>
    <xf numFmtId="0" fontId="0" fillId="5" borderId="10" xfId="0" applyFill="1" applyBorder="1"/>
    <xf numFmtId="44" fontId="4" fillId="6" borderId="10" xfId="0" applyNumberFormat="1" applyFont="1" applyFill="1" applyBorder="1" applyAlignment="1">
      <alignment vertical="top"/>
    </xf>
    <xf numFmtId="0" fontId="3" fillId="4" borderId="0" xfId="0" applyFont="1" applyFill="1"/>
    <xf numFmtId="0" fontId="3" fillId="7" borderId="0" xfId="0" applyFont="1" applyFill="1"/>
    <xf numFmtId="44" fontId="4" fillId="4" borderId="0" xfId="0" applyNumberFormat="1" applyFont="1" applyFill="1" applyAlignment="1">
      <alignment vertical="top"/>
    </xf>
    <xf numFmtId="0" fontId="0" fillId="7" borderId="0" xfId="0" applyFill="1"/>
    <xf numFmtId="0" fontId="6" fillId="8" borderId="0" xfId="0" applyFont="1" applyFill="1" applyAlignment="1">
      <alignment horizontal="center" vertical="top"/>
    </xf>
    <xf numFmtId="44" fontId="6" fillId="6" borderId="0" xfId="0" applyNumberFormat="1" applyFont="1" applyFill="1" applyAlignment="1">
      <alignment vertical="top"/>
    </xf>
    <xf numFmtId="0" fontId="0" fillId="8" borderId="0" xfId="0" applyFill="1"/>
    <xf numFmtId="0" fontId="0" fillId="9" borderId="0" xfId="0" applyFill="1"/>
    <xf numFmtId="0" fontId="6" fillId="5" borderId="0" xfId="0" applyFont="1" applyFill="1" applyAlignment="1">
      <alignment horizontal="center" vertical="top"/>
    </xf>
    <xf numFmtId="0" fontId="7" fillId="0" borderId="0" xfId="0" applyFont="1"/>
    <xf numFmtId="0" fontId="6" fillId="5" borderId="0" xfId="0" applyFont="1" applyFill="1" applyAlignment="1">
      <alignment horizontal="center" vertical="center"/>
    </xf>
    <xf numFmtId="44" fontId="6" fillId="6" borderId="0" xfId="0" applyNumberFormat="1" applyFont="1" applyFill="1" applyAlignment="1">
      <alignment horizontal="left" vertical="center"/>
    </xf>
    <xf numFmtId="0" fontId="8" fillId="0" borderId="0" xfId="0" applyFont="1" applyAlignment="1">
      <alignment horizontal="right" vertical="center"/>
    </xf>
    <xf numFmtId="0" fontId="0" fillId="0" borderId="0" xfId="0" applyAlignment="1">
      <alignment horizontal="right"/>
    </xf>
    <xf numFmtId="0" fontId="8" fillId="0" borderId="0" xfId="0" applyFont="1" applyAlignment="1">
      <alignment horizontal="right" indent="1"/>
    </xf>
    <xf numFmtId="0" fontId="2" fillId="7" borderId="0" xfId="0" applyFont="1" applyFill="1"/>
    <xf numFmtId="0" fontId="1" fillId="7" borderId="7" xfId="0" applyFont="1" applyFill="1" applyBorder="1" applyAlignment="1">
      <alignment horizontal="left" vertical="center"/>
    </xf>
    <xf numFmtId="0" fontId="10" fillId="0" borderId="0" xfId="0" applyFont="1"/>
    <xf numFmtId="0" fontId="0" fillId="0" borderId="13" xfId="0" applyBorder="1"/>
    <xf numFmtId="0" fontId="0" fillId="0" borderId="13" xfId="0" applyBorder="1" applyAlignment="1">
      <alignment vertical="center" wrapText="1"/>
    </xf>
    <xf numFmtId="3" fontId="0" fillId="0" borderId="0" xfId="0" applyNumberFormat="1"/>
    <xf numFmtId="44" fontId="6" fillId="10" borderId="0" xfId="0" applyNumberFormat="1" applyFont="1" applyFill="1" applyAlignment="1">
      <alignment vertical="top"/>
    </xf>
    <xf numFmtId="0" fontId="0" fillId="0" borderId="13" xfId="0" applyBorder="1" applyAlignment="1">
      <alignment horizontal="left" vertical="center" wrapText="1"/>
    </xf>
    <xf numFmtId="0" fontId="13" fillId="7" borderId="14" xfId="0" applyFont="1" applyFill="1" applyBorder="1" applyAlignment="1">
      <alignment horizontal="left" vertical="center"/>
    </xf>
    <xf numFmtId="0" fontId="13" fillId="7" borderId="13" xfId="0" applyFont="1" applyFill="1" applyBorder="1" applyAlignment="1">
      <alignment horizontal="left" vertical="center"/>
    </xf>
    <xf numFmtId="0" fontId="1" fillId="0" borderId="13" xfId="0" applyFont="1" applyBorder="1"/>
    <xf numFmtId="0" fontId="0" fillId="0" borderId="13" xfId="0" applyBorder="1" applyAlignment="1">
      <alignment vertical="top" wrapText="1"/>
    </xf>
    <xf numFmtId="0" fontId="0" fillId="0" borderId="13" xfId="0" applyBorder="1" applyAlignment="1">
      <alignment horizontal="left" vertical="top" wrapText="1"/>
    </xf>
    <xf numFmtId="0" fontId="1" fillId="0" borderId="13" xfId="0" applyFont="1" applyBorder="1" applyAlignment="1">
      <alignment horizontal="center"/>
    </xf>
    <xf numFmtId="0" fontId="1" fillId="0" borderId="0" xfId="0" applyFont="1"/>
    <xf numFmtId="164" fontId="0" fillId="5" borderId="13" xfId="0" applyNumberFormat="1" applyFill="1" applyBorder="1" applyAlignment="1">
      <alignment horizontal="center"/>
    </xf>
    <xf numFmtId="0" fontId="0" fillId="0" borderId="13" xfId="0" applyBorder="1" applyAlignment="1">
      <alignment horizontal="center"/>
    </xf>
    <xf numFmtId="9" fontId="1" fillId="0" borderId="13" xfId="1" applyFont="1" applyBorder="1" applyAlignment="1">
      <alignment horizontal="center"/>
    </xf>
    <xf numFmtId="0" fontId="0" fillId="0" borderId="0" xfId="0" applyAlignment="1">
      <alignment horizontal="center"/>
    </xf>
    <xf numFmtId="164" fontId="0" fillId="4" borderId="0" xfId="2" applyNumberFormat="1" applyFont="1" applyFill="1" applyBorder="1" applyAlignment="1">
      <alignment horizontal="center" vertical="center"/>
    </xf>
    <xf numFmtId="164" fontId="0" fillId="4" borderId="0" xfId="0" applyNumberFormat="1" applyFill="1" applyAlignment="1">
      <alignment horizontal="center" vertical="center"/>
    </xf>
    <xf numFmtId="164" fontId="0" fillId="4" borderId="0" xfId="0" applyNumberFormat="1" applyFill="1" applyAlignment="1">
      <alignment horizontal="center"/>
    </xf>
    <xf numFmtId="164" fontId="15" fillId="10" borderId="13" xfId="1" applyNumberFormat="1" applyFont="1" applyFill="1" applyBorder="1" applyAlignment="1">
      <alignment horizontal="center"/>
    </xf>
    <xf numFmtId="0" fontId="0" fillId="0" borderId="14" xfId="0" applyBorder="1" applyAlignment="1">
      <alignment horizontal="center" vertical="center"/>
    </xf>
    <xf numFmtId="0" fontId="11" fillId="0" borderId="13" xfId="0" applyFont="1" applyBorder="1" applyAlignment="1">
      <alignment horizontal="center" vertical="center" wrapText="1"/>
    </xf>
    <xf numFmtId="0" fontId="16" fillId="0" borderId="0" xfId="0" applyFont="1"/>
    <xf numFmtId="0" fontId="17" fillId="0" borderId="0" xfId="0" applyFont="1"/>
    <xf numFmtId="0" fontId="7" fillId="0" borderId="0" xfId="0" applyFont="1" applyAlignment="1">
      <alignment vertical="center" wrapText="1"/>
    </xf>
    <xf numFmtId="0" fontId="18" fillId="0" borderId="0" xfId="0" applyFont="1"/>
    <xf numFmtId="0" fontId="19" fillId="0" borderId="0" xfId="0" applyFont="1"/>
    <xf numFmtId="0" fontId="14" fillId="7" borderId="15" xfId="0" applyFont="1" applyFill="1" applyBorder="1" applyAlignment="1">
      <alignment horizontal="left"/>
    </xf>
    <xf numFmtId="0" fontId="14" fillId="7" borderId="16" xfId="0" applyFont="1" applyFill="1" applyBorder="1" applyAlignment="1">
      <alignment horizontal="left"/>
    </xf>
    <xf numFmtId="0" fontId="0" fillId="0" borderId="13" xfId="0" applyBorder="1" applyAlignment="1">
      <alignment horizontal="left" vertical="top" wrapText="1"/>
    </xf>
    <xf numFmtId="0" fontId="0" fillId="0" borderId="13" xfId="0" applyBorder="1" applyAlignment="1">
      <alignment horizontal="left" vertical="top"/>
    </xf>
    <xf numFmtId="164" fontId="0" fillId="5" borderId="20" xfId="2" applyNumberFormat="1" applyFont="1" applyFill="1" applyBorder="1" applyAlignment="1">
      <alignment horizontal="center" vertical="center"/>
    </xf>
    <xf numFmtId="164" fontId="0" fillId="5" borderId="21" xfId="2" applyNumberFormat="1" applyFont="1" applyFill="1" applyBorder="1" applyAlignment="1">
      <alignment horizontal="center" vertical="center"/>
    </xf>
    <xf numFmtId="164" fontId="0" fillId="5" borderId="14" xfId="2" applyNumberFormat="1" applyFont="1" applyFill="1" applyBorder="1" applyAlignment="1">
      <alignment horizontal="center" vertical="center"/>
    </xf>
    <xf numFmtId="164" fontId="15" fillId="10" borderId="18" xfId="0" applyNumberFormat="1" applyFont="1" applyFill="1" applyBorder="1" applyAlignment="1">
      <alignment horizontal="center" vertical="center"/>
    </xf>
    <xf numFmtId="164" fontId="15" fillId="10" borderId="19" xfId="0" applyNumberFormat="1" applyFont="1" applyFill="1" applyBorder="1" applyAlignment="1">
      <alignment horizontal="center" vertical="center"/>
    </xf>
    <xf numFmtId="164" fontId="15" fillId="10" borderId="22" xfId="0" applyNumberFormat="1" applyFont="1" applyFill="1" applyBorder="1" applyAlignment="1">
      <alignment horizontal="center" vertical="center"/>
    </xf>
    <xf numFmtId="164" fontId="15" fillId="10" borderId="17" xfId="0" applyNumberFormat="1" applyFont="1" applyFill="1" applyBorder="1" applyAlignment="1">
      <alignment horizontal="center" vertical="center"/>
    </xf>
    <xf numFmtId="164" fontId="15" fillId="10" borderId="0" xfId="0" applyNumberFormat="1" applyFont="1" applyFill="1" applyAlignment="1">
      <alignment horizontal="center" vertical="center"/>
    </xf>
    <xf numFmtId="164" fontId="15" fillId="10" borderId="23" xfId="0" applyNumberFormat="1" applyFont="1" applyFill="1" applyBorder="1" applyAlignment="1">
      <alignment horizontal="center" vertical="center"/>
    </xf>
    <xf numFmtId="164" fontId="15" fillId="10" borderId="24" xfId="0" applyNumberFormat="1" applyFont="1" applyFill="1" applyBorder="1" applyAlignment="1">
      <alignment horizontal="center" vertical="center"/>
    </xf>
    <xf numFmtId="164" fontId="15" fillId="10" borderId="25" xfId="0" applyNumberFormat="1" applyFont="1" applyFill="1" applyBorder="1" applyAlignment="1">
      <alignment horizontal="center" vertical="center"/>
    </xf>
    <xf numFmtId="164" fontId="15" fillId="10" borderId="26" xfId="0" applyNumberFormat="1" applyFont="1" applyFill="1" applyBorder="1" applyAlignment="1">
      <alignment horizontal="center" vertical="center"/>
    </xf>
    <xf numFmtId="0" fontId="1" fillId="0" borderId="15" xfId="0" applyFont="1" applyBorder="1" applyAlignment="1">
      <alignment horizontal="center"/>
    </xf>
    <xf numFmtId="0" fontId="1" fillId="0" borderId="27" xfId="0" applyFont="1" applyBorder="1" applyAlignment="1">
      <alignment horizontal="center"/>
    </xf>
    <xf numFmtId="0" fontId="1" fillId="0" borderId="16" xfId="0" applyFont="1" applyBorder="1" applyAlignment="1">
      <alignment horizontal="center"/>
    </xf>
    <xf numFmtId="0" fontId="1" fillId="0" borderId="13" xfId="0" applyFont="1"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1" fillId="0" borderId="18" xfId="0" applyFont="1" applyBorder="1" applyAlignment="1">
      <alignment horizontal="center" vertical="center"/>
    </xf>
    <xf numFmtId="0" fontId="1" fillId="0" borderId="22" xfId="0" applyFont="1" applyBorder="1" applyAlignment="1">
      <alignment horizontal="center" vertical="center"/>
    </xf>
    <xf numFmtId="0" fontId="1" fillId="0" borderId="24" xfId="0" applyFont="1" applyBorder="1" applyAlignment="1">
      <alignment horizontal="center" vertical="center"/>
    </xf>
    <xf numFmtId="0" fontId="1" fillId="0" borderId="26" xfId="0" applyFont="1" applyBorder="1" applyAlignment="1">
      <alignment horizontal="center" vertical="center"/>
    </xf>
    <xf numFmtId="0" fontId="0" fillId="0" borderId="18" xfId="0" applyBorder="1" applyAlignment="1">
      <alignment horizontal="center" vertical="top" wrapText="1"/>
    </xf>
    <xf numFmtId="0" fontId="0" fillId="0" borderId="19" xfId="0" applyBorder="1" applyAlignment="1">
      <alignment horizontal="center" vertical="top" wrapText="1"/>
    </xf>
    <xf numFmtId="0" fontId="22" fillId="0" borderId="41" xfId="0" applyFont="1" applyBorder="1" applyAlignment="1">
      <alignment horizontal="center"/>
    </xf>
    <xf numFmtId="0" fontId="19" fillId="0" borderId="33" xfId="0" applyFont="1" applyBorder="1" applyAlignment="1">
      <alignment horizontal="center"/>
    </xf>
    <xf numFmtId="0" fontId="19" fillId="0" borderId="0" xfId="0" applyFont="1" applyAlignment="1">
      <alignment horizontal="center"/>
    </xf>
    <xf numFmtId="164" fontId="19" fillId="13" borderId="41" xfId="0" applyNumberFormat="1" applyFont="1" applyFill="1" applyBorder="1" applyAlignment="1">
      <alignment horizontal="center"/>
    </xf>
    <xf numFmtId="0" fontId="19" fillId="13" borderId="41" xfId="0" applyFont="1" applyFill="1" applyBorder="1" applyAlignment="1">
      <alignment horizontal="center"/>
    </xf>
    <xf numFmtId="164" fontId="19" fillId="12" borderId="28" xfId="0" applyNumberFormat="1" applyFont="1" applyFill="1" applyBorder="1" applyAlignment="1">
      <alignment horizontal="center"/>
    </xf>
    <xf numFmtId="164" fontId="19" fillId="0" borderId="0" xfId="0" applyNumberFormat="1" applyFont="1" applyAlignment="1">
      <alignment horizontal="center"/>
    </xf>
    <xf numFmtId="164" fontId="19" fillId="0" borderId="34" xfId="0" applyNumberFormat="1" applyFont="1" applyBorder="1" applyAlignment="1">
      <alignment horizontal="center"/>
    </xf>
    <xf numFmtId="0" fontId="19" fillId="0" borderId="34" xfId="0" applyFont="1" applyBorder="1" applyAlignment="1">
      <alignment horizontal="center"/>
    </xf>
    <xf numFmtId="164" fontId="19" fillId="12" borderId="28" xfId="2" applyNumberFormat="1" applyFont="1" applyFill="1" applyBorder="1" applyAlignment="1">
      <alignment horizontal="center"/>
    </xf>
    <xf numFmtId="0" fontId="19" fillId="0" borderId="38" xfId="0" applyFont="1" applyBorder="1" applyAlignment="1">
      <alignment horizontal="center"/>
    </xf>
    <xf numFmtId="0" fontId="19" fillId="0" borderId="40" xfId="0" applyFont="1" applyBorder="1" applyAlignment="1">
      <alignment horizontal="center"/>
    </xf>
    <xf numFmtId="0" fontId="19" fillId="0" borderId="32" xfId="0" applyFont="1" applyBorder="1" applyAlignment="1">
      <alignment horizontal="center"/>
    </xf>
    <xf numFmtId="0" fontId="19" fillId="0" borderId="28" xfId="0" applyFont="1" applyBorder="1" applyAlignment="1">
      <alignment horizontal="center"/>
    </xf>
    <xf numFmtId="0" fontId="19" fillId="0" borderId="39" xfId="0" applyFont="1" applyBorder="1" applyAlignment="1">
      <alignment horizontal="center"/>
    </xf>
    <xf numFmtId="0" fontId="22" fillId="0" borderId="29" xfId="0" applyFont="1" applyBorder="1" applyAlignment="1">
      <alignment horizontal="left"/>
    </xf>
    <xf numFmtId="0" fontId="22" fillId="0" borderId="30" xfId="0" applyFont="1" applyBorder="1" applyAlignment="1">
      <alignment horizontal="left"/>
    </xf>
    <xf numFmtId="0" fontId="22" fillId="0" borderId="31" xfId="0" applyFont="1" applyBorder="1" applyAlignment="1">
      <alignment horizontal="left"/>
    </xf>
    <xf numFmtId="0" fontId="22" fillId="0" borderId="35" xfId="0" applyFont="1" applyBorder="1" applyAlignment="1">
      <alignment horizontal="left"/>
    </xf>
    <xf numFmtId="0" fontId="22" fillId="0" borderId="36" xfId="0" applyFont="1" applyBorder="1" applyAlignment="1">
      <alignment horizontal="left"/>
    </xf>
    <xf numFmtId="0" fontId="22" fillId="0" borderId="37" xfId="0" applyFont="1" applyBorder="1" applyAlignment="1">
      <alignment horizontal="left"/>
    </xf>
    <xf numFmtId="6" fontId="19" fillId="12" borderId="29" xfId="0" applyNumberFormat="1" applyFont="1" applyFill="1" applyBorder="1" applyAlignment="1">
      <alignment horizontal="center"/>
    </xf>
    <xf numFmtId="0" fontId="19" fillId="12" borderId="30" xfId="0" applyFont="1" applyFill="1" applyBorder="1" applyAlignment="1">
      <alignment horizontal="center"/>
    </xf>
    <xf numFmtId="0" fontId="19" fillId="12" borderId="31" xfId="0" applyFont="1" applyFill="1" applyBorder="1" applyAlignment="1">
      <alignment horizontal="center"/>
    </xf>
    <xf numFmtId="6" fontId="22" fillId="13" borderId="29" xfId="0" applyNumberFormat="1" applyFont="1" applyFill="1" applyBorder="1" applyAlignment="1">
      <alignment horizontal="center"/>
    </xf>
    <xf numFmtId="0" fontId="22" fillId="13" borderId="30" xfId="0" applyFont="1" applyFill="1" applyBorder="1" applyAlignment="1">
      <alignment horizontal="center"/>
    </xf>
    <xf numFmtId="0" fontId="22" fillId="13" borderId="31" xfId="0" applyFont="1" applyFill="1" applyBorder="1" applyAlignment="1">
      <alignment horizontal="center"/>
    </xf>
    <xf numFmtId="0" fontId="19" fillId="0" borderId="29" xfId="0" applyFont="1" applyBorder="1" applyAlignment="1">
      <alignment horizontal="left"/>
    </xf>
    <xf numFmtId="0" fontId="19" fillId="0" borderId="30" xfId="0" applyFont="1" applyBorder="1" applyAlignment="1">
      <alignment horizontal="left"/>
    </xf>
    <xf numFmtId="0" fontId="19" fillId="0" borderId="31" xfId="0" applyFont="1" applyBorder="1" applyAlignment="1">
      <alignment horizontal="left"/>
    </xf>
    <xf numFmtId="0" fontId="19" fillId="0" borderId="32" xfId="0" applyFont="1" applyBorder="1" applyAlignment="1">
      <alignment horizontal="left"/>
    </xf>
    <xf numFmtId="0" fontId="19" fillId="0" borderId="0" xfId="0" applyFont="1" applyAlignment="1">
      <alignment horizontal="left"/>
    </xf>
    <xf numFmtId="0" fontId="21" fillId="11" borderId="0" xfId="0" applyFont="1" applyFill="1" applyAlignment="1">
      <alignment horizontal="left"/>
    </xf>
    <xf numFmtId="0" fontId="22" fillId="0" borderId="28" xfId="0" applyFont="1" applyBorder="1" applyAlignment="1">
      <alignment horizontal="left" vertical="top"/>
    </xf>
    <xf numFmtId="0" fontId="19" fillId="0" borderId="29" xfId="0" applyFont="1" applyBorder="1" applyAlignment="1">
      <alignment horizontal="left" vertical="top"/>
    </xf>
    <xf numFmtId="0" fontId="19" fillId="0" borderId="30" xfId="0" applyFont="1" applyBorder="1" applyAlignment="1">
      <alignment horizontal="left" vertical="top"/>
    </xf>
    <xf numFmtId="0" fontId="19" fillId="0" borderId="31" xfId="0" applyFont="1" applyBorder="1" applyAlignment="1">
      <alignment horizontal="left" vertical="top"/>
    </xf>
    <xf numFmtId="0" fontId="19" fillId="0" borderId="29" xfId="0" applyFont="1" applyBorder="1" applyAlignment="1">
      <alignment horizontal="left" vertical="top" wrapText="1"/>
    </xf>
    <xf numFmtId="0" fontId="19" fillId="0" borderId="30" xfId="0" applyFont="1" applyBorder="1" applyAlignment="1">
      <alignment horizontal="left" vertical="top" wrapText="1"/>
    </xf>
    <xf numFmtId="0" fontId="19" fillId="0" borderId="31" xfId="0" applyFont="1" applyBorder="1" applyAlignment="1">
      <alignment horizontal="left" vertical="top" wrapText="1"/>
    </xf>
    <xf numFmtId="0" fontId="19" fillId="0" borderId="28" xfId="0" applyFont="1" applyBorder="1" applyAlignment="1">
      <alignment horizontal="left" vertical="top" wrapText="1"/>
    </xf>
    <xf numFmtId="0" fontId="22" fillId="0" borderId="29" xfId="0" applyFont="1" applyBorder="1" applyAlignment="1">
      <alignment horizontal="left" vertical="top"/>
    </xf>
    <xf numFmtId="0" fontId="22" fillId="0" borderId="30" xfId="0" applyFont="1" applyBorder="1" applyAlignment="1">
      <alignment horizontal="left" vertical="top"/>
    </xf>
    <xf numFmtId="0" fontId="22" fillId="0" borderId="31" xfId="0" applyFont="1" applyBorder="1" applyAlignment="1">
      <alignment horizontal="left" vertical="top"/>
    </xf>
    <xf numFmtId="0" fontId="19" fillId="12" borderId="0" xfId="0" applyFont="1" applyFill="1" applyAlignment="1">
      <alignment horizontal="left"/>
    </xf>
    <xf numFmtId="0" fontId="19" fillId="13" borderId="0" xfId="0" applyFont="1" applyFill="1" applyAlignment="1">
      <alignment horizontal="right"/>
    </xf>
    <xf numFmtId="0" fontId="19" fillId="0" borderId="0" xfId="0" applyFont="1" applyAlignment="1">
      <alignment horizontal="right"/>
    </xf>
    <xf numFmtId="0" fontId="2" fillId="0" borderId="0" xfId="0" applyFont="1" applyAlignment="1">
      <alignment horizontal="center"/>
    </xf>
  </cellXfs>
  <cellStyles count="3">
    <cellStyle name="Prozent" xfId="1" builtinId="5"/>
    <cellStyle name="Standard" xfId="0" builtinId="0"/>
    <cellStyle name="Währung" xfId="2" builtinId="4"/>
  </cellStyles>
  <dxfs count="0"/>
  <tableStyles count="0" defaultTableStyle="TableStyleMedium9" defaultPivotStyle="PivotStyleLight16"/>
  <colors>
    <mruColors>
      <color rgb="FFBCBCBC"/>
      <color rgb="FFFDF02A"/>
      <color rgb="FFFFFFFF"/>
      <color rgb="FF233BA8"/>
      <color rgb="FF006699"/>
      <color rgb="FFFFFF99"/>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0</xdr:row>
      <xdr:rowOff>180975</xdr:rowOff>
    </xdr:from>
    <xdr:to>
      <xdr:col>1</xdr:col>
      <xdr:colOff>3568154</xdr:colOff>
      <xdr:row>0</xdr:row>
      <xdr:rowOff>695325</xdr:rowOff>
    </xdr:to>
    <xdr:pic>
      <xdr:nvPicPr>
        <xdr:cNvPr id="4" name="Grafik 4">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rcRect/>
        <a:stretch>
          <a:fillRect/>
        </a:stretch>
      </xdr:blipFill>
      <xdr:spPr bwMode="auto">
        <a:xfrm>
          <a:off x="47626" y="180975"/>
          <a:ext cx="5501728"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466726</xdr:colOff>
      <xdr:row>0</xdr:row>
      <xdr:rowOff>285751</xdr:rowOff>
    </xdr:from>
    <xdr:to>
      <xdr:col>1</xdr:col>
      <xdr:colOff>3248026</xdr:colOff>
      <xdr:row>0</xdr:row>
      <xdr:rowOff>743693</xdr:rowOff>
    </xdr:to>
    <xdr:pic>
      <xdr:nvPicPr>
        <xdr:cNvPr id="2" name="Grafik 4">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466726" y="285751"/>
          <a:ext cx="5048250" cy="45794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1852</xdr:rowOff>
    </xdr:from>
    <xdr:to>
      <xdr:col>1</xdr:col>
      <xdr:colOff>2885003</xdr:colOff>
      <xdr:row>1</xdr:row>
      <xdr:rowOff>0</xdr:rowOff>
    </xdr:to>
    <xdr:pic>
      <xdr:nvPicPr>
        <xdr:cNvPr id="6" name="Grafik 4">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cstate="print"/>
        <a:srcRect/>
        <a:stretch>
          <a:fillRect/>
        </a:stretch>
      </xdr:blipFill>
      <xdr:spPr bwMode="auto">
        <a:xfrm>
          <a:off x="0" y="1852"/>
          <a:ext cx="5571053" cy="531548"/>
        </a:xfrm>
        <a:prstGeom prst="rect">
          <a:avLst/>
        </a:prstGeom>
        <a:noFill/>
        <a:ln w="9525">
          <a:noFill/>
          <a:miter lim="800000"/>
          <a:headEnd/>
          <a:tailEnd/>
        </a:ln>
      </xdr:spPr>
    </xdr:pic>
    <xdr:clientData/>
  </xdr:twoCellAnchor>
  <xdr:twoCellAnchor editAs="oneCell">
    <xdr:from>
      <xdr:col>1</xdr:col>
      <xdr:colOff>2581276</xdr:colOff>
      <xdr:row>0</xdr:row>
      <xdr:rowOff>0</xdr:rowOff>
    </xdr:from>
    <xdr:to>
      <xdr:col>1</xdr:col>
      <xdr:colOff>3018694</xdr:colOff>
      <xdr:row>0</xdr:row>
      <xdr:rowOff>529918</xdr:rowOff>
    </xdr:to>
    <xdr:pic>
      <xdr:nvPicPr>
        <xdr:cNvPr id="7" name="Grafik 4">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67326" y="0"/>
          <a:ext cx="437418" cy="5299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8</xdr:row>
      <xdr:rowOff>1752601</xdr:rowOff>
    </xdr:from>
    <xdr:to>
      <xdr:col>1</xdr:col>
      <xdr:colOff>1552575</xdr:colOff>
      <xdr:row>8</xdr:row>
      <xdr:rowOff>2228851</xdr:rowOff>
    </xdr:to>
    <xdr:sp macro="" textlink="">
      <xdr:nvSpPr>
        <xdr:cNvPr id="8" name="Textfeld 7">
          <a:extLst>
            <a:ext uri="{FF2B5EF4-FFF2-40B4-BE49-F238E27FC236}">
              <a16:creationId xmlns:a16="http://schemas.microsoft.com/office/drawing/2014/main" id="{5A83FE3F-BD13-464D-A903-9FD55D5D6C83}"/>
            </a:ext>
          </a:extLst>
        </xdr:cNvPr>
        <xdr:cNvSpPr txBox="1"/>
      </xdr:nvSpPr>
      <xdr:spPr>
        <a:xfrm>
          <a:off x="2800350" y="6343651"/>
          <a:ext cx="1438275" cy="476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DE" sz="1100" u="sng"/>
            <a:t>100.000 € + 80.000 €</a:t>
          </a:r>
        </a:p>
        <a:p>
          <a:pPr algn="ctr"/>
          <a:r>
            <a:rPr lang="de-DE" sz="1100"/>
            <a:t>2</a:t>
          </a:r>
        </a:p>
      </xdr:txBody>
    </xdr:sp>
    <xdr:clientData/>
  </xdr:twoCellAnchor>
  <xdr:twoCellAnchor>
    <xdr:from>
      <xdr:col>1</xdr:col>
      <xdr:colOff>1476375</xdr:colOff>
      <xdr:row>8</xdr:row>
      <xdr:rowOff>1809750</xdr:rowOff>
    </xdr:from>
    <xdr:to>
      <xdr:col>1</xdr:col>
      <xdr:colOff>2276475</xdr:colOff>
      <xdr:row>8</xdr:row>
      <xdr:rowOff>2124075</xdr:rowOff>
    </xdr:to>
    <xdr:sp macro="" textlink="">
      <xdr:nvSpPr>
        <xdr:cNvPr id="9" name="Textfeld 8">
          <a:extLst>
            <a:ext uri="{FF2B5EF4-FFF2-40B4-BE49-F238E27FC236}">
              <a16:creationId xmlns:a16="http://schemas.microsoft.com/office/drawing/2014/main" id="{78FF229F-D942-40BD-9A54-C733A030E40F}"/>
            </a:ext>
          </a:extLst>
        </xdr:cNvPr>
        <xdr:cNvSpPr txBox="1"/>
      </xdr:nvSpPr>
      <xdr:spPr>
        <a:xfrm>
          <a:off x="4162425" y="6400800"/>
          <a:ext cx="80010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DE" sz="1100"/>
            <a:t>=</a:t>
          </a:r>
          <a:r>
            <a:rPr lang="de-DE" sz="1100" baseline="0"/>
            <a:t> </a:t>
          </a:r>
          <a:r>
            <a:rPr lang="de-DE" sz="1100" b="1" u="dbl" baseline="0"/>
            <a:t>90.000 €</a:t>
          </a:r>
          <a:endParaRPr lang="de-DE" sz="1100" b="1" u="dbl"/>
        </a:p>
      </xdr:txBody>
    </xdr:sp>
    <xdr:clientData/>
  </xdr:twoCellAnchor>
  <xdr:twoCellAnchor editAs="oneCell">
    <xdr:from>
      <xdr:col>1</xdr:col>
      <xdr:colOff>180975</xdr:colOff>
      <xdr:row>6</xdr:row>
      <xdr:rowOff>685801</xdr:rowOff>
    </xdr:from>
    <xdr:to>
      <xdr:col>1</xdr:col>
      <xdr:colOff>4229100</xdr:colOff>
      <xdr:row>6</xdr:row>
      <xdr:rowOff>1622867</xdr:rowOff>
    </xdr:to>
    <xdr:pic>
      <xdr:nvPicPr>
        <xdr:cNvPr id="10" name="Grafik 9">
          <a:extLst>
            <a:ext uri="{FF2B5EF4-FFF2-40B4-BE49-F238E27FC236}">
              <a16:creationId xmlns:a16="http://schemas.microsoft.com/office/drawing/2014/main" id="{9F9F6403-F95C-4E93-999E-70DBA635C267}"/>
            </a:ext>
          </a:extLst>
        </xdr:cNvPr>
        <xdr:cNvPicPr>
          <a:picLocks noChangeAspect="1"/>
        </xdr:cNvPicPr>
      </xdr:nvPicPr>
      <xdr:blipFill>
        <a:blip xmlns:r="http://schemas.openxmlformats.org/officeDocument/2006/relationships" r:embed="rId3"/>
        <a:stretch>
          <a:fillRect/>
        </a:stretch>
      </xdr:blipFill>
      <xdr:spPr>
        <a:xfrm>
          <a:off x="2867025" y="2838451"/>
          <a:ext cx="4048125" cy="937066"/>
        </a:xfrm>
        <a:prstGeom prst="rect">
          <a:avLst/>
        </a:prstGeom>
      </xdr:spPr>
    </xdr:pic>
    <xdr:clientData/>
  </xdr:twoCellAnchor>
  <xdr:twoCellAnchor>
    <xdr:from>
      <xdr:col>4</xdr:col>
      <xdr:colOff>616324</xdr:colOff>
      <xdr:row>8</xdr:row>
      <xdr:rowOff>896470</xdr:rowOff>
    </xdr:from>
    <xdr:to>
      <xdr:col>6</xdr:col>
      <xdr:colOff>963706</xdr:colOff>
      <xdr:row>8</xdr:row>
      <xdr:rowOff>3260912</xdr:rowOff>
    </xdr:to>
    <xdr:sp macro="" textlink="">
      <xdr:nvSpPr>
        <xdr:cNvPr id="11" name="Textfeld 10">
          <a:extLst>
            <a:ext uri="{FF2B5EF4-FFF2-40B4-BE49-F238E27FC236}">
              <a16:creationId xmlns:a16="http://schemas.microsoft.com/office/drawing/2014/main" id="{DEF7ED81-B86F-4DB6-AAFB-B907B920D102}"/>
            </a:ext>
          </a:extLst>
        </xdr:cNvPr>
        <xdr:cNvSpPr txBox="1"/>
      </xdr:nvSpPr>
      <xdr:spPr>
        <a:xfrm>
          <a:off x="9525000" y="5490882"/>
          <a:ext cx="3092824" cy="23644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0" i="0">
              <a:solidFill>
                <a:schemeClr val="dk1"/>
              </a:solidFill>
              <a:effectLst/>
              <a:latin typeface="+mn-lt"/>
              <a:ea typeface="+mn-ea"/>
              <a:cs typeface="+mn-cs"/>
            </a:rPr>
            <a:t>Im Vergleich zur Berechnung durch die vereinfachte Methode sieht man hier, dass durchschnittlich ein höherer Bestand vorliegt. Mit diesem sollte</a:t>
          </a:r>
          <a:r>
            <a:rPr lang="de-DE" sz="1100" b="0" i="0" baseline="0">
              <a:solidFill>
                <a:schemeClr val="dk1"/>
              </a:solidFill>
              <a:effectLst/>
              <a:latin typeface="+mn-lt"/>
              <a:ea typeface="+mn-ea"/>
              <a:cs typeface="+mn-cs"/>
            </a:rPr>
            <a:t> </a:t>
          </a:r>
          <a:r>
            <a:rPr lang="de-DE" sz="1100" b="0" i="0">
              <a:solidFill>
                <a:schemeClr val="dk1"/>
              </a:solidFill>
              <a:effectLst/>
              <a:latin typeface="+mn-lt"/>
              <a:ea typeface="+mn-ea"/>
              <a:cs typeface="+mn-cs"/>
            </a:rPr>
            <a:t>auch kalkulieret werden, um Überraschungen zu vermeiden</a:t>
          </a:r>
          <a:r>
            <a:rPr lang="de-DE" sz="1100" b="0" i="0" baseline="0">
              <a:solidFill>
                <a:schemeClr val="dk1"/>
              </a:solidFill>
              <a:effectLst/>
              <a:latin typeface="+mn-lt"/>
              <a:ea typeface="+mn-ea"/>
              <a:cs typeface="+mn-cs"/>
            </a:rPr>
            <a:t> und ein genaueres Ergebnis zu erzielen</a:t>
          </a:r>
          <a:endParaRPr lang="de-DE"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1133475</xdr:colOff>
      <xdr:row>4</xdr:row>
      <xdr:rowOff>180975</xdr:rowOff>
    </xdr:to>
    <xdr:pic>
      <xdr:nvPicPr>
        <xdr:cNvPr id="4" name="Grafik 3">
          <a:extLst>
            <a:ext uri="{FF2B5EF4-FFF2-40B4-BE49-F238E27FC236}">
              <a16:creationId xmlns:a16="http://schemas.microsoft.com/office/drawing/2014/main" id="{B1B2FFC4-00F9-474C-B280-797DB5F80EEF}"/>
            </a:ext>
          </a:extLst>
        </xdr:cNvPr>
        <xdr:cNvPicPr>
          <a:picLocks noChangeAspect="1"/>
        </xdr:cNvPicPr>
      </xdr:nvPicPr>
      <xdr:blipFill>
        <a:blip xmlns:r="http://schemas.openxmlformats.org/officeDocument/2006/relationships" r:embed="rId1"/>
        <a:stretch>
          <a:fillRect/>
        </a:stretch>
      </xdr:blipFill>
      <xdr:spPr>
        <a:xfrm>
          <a:off x="0" y="0"/>
          <a:ext cx="7038975" cy="942975"/>
        </a:xfrm>
        <a:prstGeom prst="rect">
          <a:avLst/>
        </a:prstGeom>
      </xdr:spPr>
    </xdr:pic>
    <xdr:clientData/>
  </xdr:twoCellAnchor>
  <xdr:twoCellAnchor editAs="oneCell">
    <xdr:from>
      <xdr:col>3</xdr:col>
      <xdr:colOff>22225</xdr:colOff>
      <xdr:row>11</xdr:row>
      <xdr:rowOff>768351</xdr:rowOff>
    </xdr:from>
    <xdr:to>
      <xdr:col>5</xdr:col>
      <xdr:colOff>365760</xdr:colOff>
      <xdr:row>11</xdr:row>
      <xdr:rowOff>1407735</xdr:rowOff>
    </xdr:to>
    <xdr:pic>
      <xdr:nvPicPr>
        <xdr:cNvPr id="5" name="Grafik 4">
          <a:extLst>
            <a:ext uri="{FF2B5EF4-FFF2-40B4-BE49-F238E27FC236}">
              <a16:creationId xmlns:a16="http://schemas.microsoft.com/office/drawing/2014/main" id="{B4E7B783-5A3A-460D-951C-9D46BCDBD6A2}"/>
            </a:ext>
          </a:extLst>
        </xdr:cNvPr>
        <xdr:cNvPicPr>
          <a:picLocks noChangeAspect="1"/>
        </xdr:cNvPicPr>
      </xdr:nvPicPr>
      <xdr:blipFill>
        <a:blip xmlns:r="http://schemas.openxmlformats.org/officeDocument/2006/relationships" r:embed="rId2"/>
        <a:stretch>
          <a:fillRect/>
        </a:stretch>
      </xdr:blipFill>
      <xdr:spPr>
        <a:xfrm>
          <a:off x="2860675" y="3079751"/>
          <a:ext cx="2784475" cy="639384"/>
        </a:xfrm>
        <a:prstGeom prst="rect">
          <a:avLst/>
        </a:prstGeom>
      </xdr:spPr>
    </xdr:pic>
    <xdr:clientData/>
  </xdr:twoCellAnchor>
  <xdr:twoCellAnchor>
    <xdr:from>
      <xdr:col>3</xdr:col>
      <xdr:colOff>165100</xdr:colOff>
      <xdr:row>13</xdr:row>
      <xdr:rowOff>2254251</xdr:rowOff>
    </xdr:from>
    <xdr:to>
      <xdr:col>4</xdr:col>
      <xdr:colOff>615950</xdr:colOff>
      <xdr:row>13</xdr:row>
      <xdr:rowOff>2730501</xdr:rowOff>
    </xdr:to>
    <xdr:sp macro="" textlink="">
      <xdr:nvSpPr>
        <xdr:cNvPr id="6" name="Textfeld 5">
          <a:extLst>
            <a:ext uri="{FF2B5EF4-FFF2-40B4-BE49-F238E27FC236}">
              <a16:creationId xmlns:a16="http://schemas.microsoft.com/office/drawing/2014/main" id="{0258A09A-87F5-4A8A-BDF7-D245808A8610}"/>
            </a:ext>
          </a:extLst>
        </xdr:cNvPr>
        <xdr:cNvSpPr txBox="1"/>
      </xdr:nvSpPr>
      <xdr:spPr>
        <a:xfrm>
          <a:off x="3003550" y="6413501"/>
          <a:ext cx="1397000" cy="476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DE" sz="1100" u="sng"/>
            <a:t>100.000 € + 80.000 €</a:t>
          </a:r>
        </a:p>
        <a:p>
          <a:pPr algn="ctr"/>
          <a:r>
            <a:rPr lang="de-DE" sz="1100"/>
            <a:t>2</a:t>
          </a:r>
        </a:p>
      </xdr:txBody>
    </xdr:sp>
    <xdr:clientData/>
  </xdr:twoCellAnchor>
  <xdr:twoCellAnchor>
    <xdr:from>
      <xdr:col>3</xdr:col>
      <xdr:colOff>1476375</xdr:colOff>
      <xdr:row>13</xdr:row>
      <xdr:rowOff>1809750</xdr:rowOff>
    </xdr:from>
    <xdr:to>
      <xdr:col>3</xdr:col>
      <xdr:colOff>2276475</xdr:colOff>
      <xdr:row>13</xdr:row>
      <xdr:rowOff>2124075</xdr:rowOff>
    </xdr:to>
    <xdr:sp macro="" textlink="">
      <xdr:nvSpPr>
        <xdr:cNvPr id="7" name="Textfeld 6">
          <a:extLst>
            <a:ext uri="{FF2B5EF4-FFF2-40B4-BE49-F238E27FC236}">
              <a16:creationId xmlns:a16="http://schemas.microsoft.com/office/drawing/2014/main" id="{2B178A32-49D5-46B1-86BE-8019557687A3}"/>
            </a:ext>
          </a:extLst>
        </xdr:cNvPr>
        <xdr:cNvSpPr txBox="1"/>
      </xdr:nvSpPr>
      <xdr:spPr>
        <a:xfrm>
          <a:off x="4242435" y="6366510"/>
          <a:ext cx="80010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DE" sz="1100"/>
            <a:t>=</a:t>
          </a:r>
          <a:r>
            <a:rPr lang="de-DE" sz="1100" baseline="0"/>
            <a:t> </a:t>
          </a:r>
          <a:r>
            <a:rPr lang="de-DE" sz="1100" b="1" u="dbl" baseline="0"/>
            <a:t>90.000 €</a:t>
          </a:r>
          <a:endParaRPr lang="de-DE" sz="1100" b="1" u="dbl"/>
        </a:p>
      </xdr:txBody>
    </xdr:sp>
    <xdr:clientData/>
  </xdr:twoCellAnchor>
  <xdr:oneCellAnchor>
    <xdr:from>
      <xdr:col>4</xdr:col>
      <xdr:colOff>520700</xdr:colOff>
      <xdr:row>13</xdr:row>
      <xdr:rowOff>2305050</xdr:rowOff>
    </xdr:from>
    <xdr:ext cx="783228" cy="264560"/>
    <xdr:sp macro="" textlink="">
      <xdr:nvSpPr>
        <xdr:cNvPr id="8" name="Textfeld 7">
          <a:extLst>
            <a:ext uri="{FF2B5EF4-FFF2-40B4-BE49-F238E27FC236}">
              <a16:creationId xmlns:a16="http://schemas.microsoft.com/office/drawing/2014/main" id="{4D4ED473-7C78-4855-B9F1-77BB39F0ED04}"/>
            </a:ext>
          </a:extLst>
        </xdr:cNvPr>
        <xdr:cNvSpPr txBox="1"/>
      </xdr:nvSpPr>
      <xdr:spPr>
        <a:xfrm>
          <a:off x="4305300" y="6464300"/>
          <a:ext cx="7832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sz="1100" b="1"/>
            <a:t>= 90.000 €</a:t>
          </a:r>
        </a:p>
      </xdr:txBody>
    </xdr:sp>
    <xdr:clientData/>
  </xdr:oneCellAnchor>
  <xdr:twoCellAnchor>
    <xdr:from>
      <xdr:col>8</xdr:col>
      <xdr:colOff>616324</xdr:colOff>
      <xdr:row>13</xdr:row>
      <xdr:rowOff>896470</xdr:rowOff>
    </xdr:from>
    <xdr:to>
      <xdr:col>10</xdr:col>
      <xdr:colOff>963706</xdr:colOff>
      <xdr:row>13</xdr:row>
      <xdr:rowOff>3260912</xdr:rowOff>
    </xdr:to>
    <xdr:sp macro="" textlink="">
      <xdr:nvSpPr>
        <xdr:cNvPr id="9" name="Textfeld 8">
          <a:extLst>
            <a:ext uri="{FF2B5EF4-FFF2-40B4-BE49-F238E27FC236}">
              <a16:creationId xmlns:a16="http://schemas.microsoft.com/office/drawing/2014/main" id="{00AC0EE7-FB19-4EEA-B54F-AD2BC3E098FC}"/>
            </a:ext>
          </a:extLst>
        </xdr:cNvPr>
        <xdr:cNvSpPr txBox="1"/>
      </xdr:nvSpPr>
      <xdr:spPr>
        <a:xfrm>
          <a:off x="9958444" y="5453230"/>
          <a:ext cx="2404782" cy="23644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0" i="0">
              <a:solidFill>
                <a:schemeClr val="dk1"/>
              </a:solidFill>
              <a:effectLst/>
              <a:latin typeface="+mn-lt"/>
              <a:ea typeface="+mn-ea"/>
              <a:cs typeface="+mn-cs"/>
            </a:rPr>
            <a:t>Im Vergleich zur Berechnung durch die vereinfachte Methode sieht man hier, dass durchschnittlich ein höherer Bestand vorliegt. Mit diesem sollte</a:t>
          </a:r>
          <a:r>
            <a:rPr lang="de-DE" sz="1100" b="0" i="0" baseline="0">
              <a:solidFill>
                <a:schemeClr val="dk1"/>
              </a:solidFill>
              <a:effectLst/>
              <a:latin typeface="+mn-lt"/>
              <a:ea typeface="+mn-ea"/>
              <a:cs typeface="+mn-cs"/>
            </a:rPr>
            <a:t> </a:t>
          </a:r>
          <a:r>
            <a:rPr lang="de-DE" sz="1100" b="0" i="0">
              <a:solidFill>
                <a:schemeClr val="dk1"/>
              </a:solidFill>
              <a:effectLst/>
              <a:latin typeface="+mn-lt"/>
              <a:ea typeface="+mn-ea"/>
              <a:cs typeface="+mn-cs"/>
            </a:rPr>
            <a:t>auch kalkulieret werden, um Überraschungen zu vermeiden</a:t>
          </a:r>
          <a:r>
            <a:rPr lang="de-DE" sz="1100" b="0" i="0" baseline="0">
              <a:solidFill>
                <a:schemeClr val="dk1"/>
              </a:solidFill>
              <a:effectLst/>
              <a:latin typeface="+mn-lt"/>
              <a:ea typeface="+mn-ea"/>
              <a:cs typeface="+mn-cs"/>
            </a:rPr>
            <a:t> und ein genaueres Ergebnis zu erzielen</a:t>
          </a:r>
          <a:endParaRPr lang="de-DE"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418370</xdr:colOff>
      <xdr:row>0</xdr:row>
      <xdr:rowOff>95250</xdr:rowOff>
    </xdr:from>
    <xdr:to>
      <xdr:col>1</xdr:col>
      <xdr:colOff>4133850</xdr:colOff>
      <xdr:row>3</xdr:row>
      <xdr:rowOff>82481</xdr:rowOff>
    </xdr:to>
    <xdr:pic>
      <xdr:nvPicPr>
        <xdr:cNvPr id="3" name="Grafik 4">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srcRect/>
        <a:stretch>
          <a:fillRect/>
        </a:stretch>
      </xdr:blipFill>
      <xdr:spPr bwMode="auto">
        <a:xfrm>
          <a:off x="418370" y="95250"/>
          <a:ext cx="5963380" cy="55873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tabColor rgb="FFFF0000"/>
  </sheetPr>
  <dimension ref="A1:L26"/>
  <sheetViews>
    <sheetView showGridLines="0" workbookViewId="0">
      <selection activeCell="A27" sqref="A27"/>
    </sheetView>
  </sheetViews>
  <sheetFormatPr defaultColWidth="11.42578125" defaultRowHeight="14.45"/>
  <cols>
    <col min="1" max="1" width="29.7109375" bestFit="1" customWidth="1"/>
    <col min="2" max="2" width="54" customWidth="1"/>
    <col min="3" max="3" width="12.42578125" bestFit="1" customWidth="1"/>
  </cols>
  <sheetData>
    <row r="1" spans="1:12" ht="66" customHeight="1">
      <c r="A1" s="22"/>
      <c r="B1" s="22"/>
      <c r="C1" s="21"/>
      <c r="D1" s="21"/>
      <c r="E1" s="21"/>
      <c r="F1" s="21"/>
      <c r="G1" s="21"/>
      <c r="H1" s="4"/>
      <c r="I1" s="4"/>
      <c r="J1" s="4"/>
      <c r="K1" s="4"/>
      <c r="L1" s="4"/>
    </row>
    <row r="2" spans="1:12">
      <c r="A2" s="29" t="s">
        <v>0</v>
      </c>
      <c r="B2" s="26" t="s">
        <v>1</v>
      </c>
      <c r="C2" s="23"/>
      <c r="D2" s="18"/>
    </row>
    <row r="3" spans="1:12">
      <c r="A3" s="30"/>
      <c r="B3" s="35" t="s">
        <v>2</v>
      </c>
    </row>
    <row r="5" spans="1:12" ht="23.45">
      <c r="A5" s="36" t="s">
        <v>3</v>
      </c>
      <c r="B5" s="24"/>
    </row>
    <row r="7" spans="1:12" ht="15" thickBot="1"/>
    <row r="8" spans="1:12" ht="15" thickTop="1">
      <c r="A8" s="1" t="s">
        <v>4</v>
      </c>
      <c r="B8" s="10" t="s">
        <v>5</v>
      </c>
    </row>
    <row r="9" spans="1:12">
      <c r="A9" s="2" t="s">
        <v>6</v>
      </c>
      <c r="B9" s="5" t="s">
        <v>7</v>
      </c>
    </row>
    <row r="10" spans="1:12" ht="79.5" customHeight="1">
      <c r="A10" s="2" t="s">
        <v>8</v>
      </c>
      <c r="B10" s="5" t="s">
        <v>9</v>
      </c>
    </row>
    <row r="11" spans="1:12">
      <c r="A11" s="2" t="s">
        <v>10</v>
      </c>
      <c r="B11" s="5" t="s">
        <v>11</v>
      </c>
    </row>
    <row r="12" spans="1:12">
      <c r="A12" s="2" t="s">
        <v>12</v>
      </c>
      <c r="B12" s="5" t="s">
        <v>13</v>
      </c>
    </row>
    <row r="13" spans="1:12">
      <c r="A13" s="2" t="s">
        <v>14</v>
      </c>
      <c r="B13" s="5" t="s">
        <v>15</v>
      </c>
    </row>
    <row r="14" spans="1:12">
      <c r="A14" s="2" t="s">
        <v>16</v>
      </c>
      <c r="B14" s="5" t="s">
        <v>17</v>
      </c>
    </row>
    <row r="15" spans="1:12" ht="15" thickBot="1">
      <c r="A15" s="3" t="s">
        <v>18</v>
      </c>
      <c r="B15" s="6" t="s">
        <v>19</v>
      </c>
    </row>
    <row r="16" spans="1:12" ht="15" thickTop="1"/>
    <row r="17" spans="1:2" ht="15" thickBot="1"/>
    <row r="18" spans="1:2" ht="15" thickTop="1">
      <c r="A18" s="37" t="s">
        <v>20</v>
      </c>
      <c r="B18" s="12"/>
    </row>
    <row r="19" spans="1:2">
      <c r="A19" s="13"/>
      <c r="B19" s="14"/>
    </row>
    <row r="20" spans="1:2">
      <c r="A20" s="15" t="s">
        <v>21</v>
      </c>
      <c r="B20" s="19"/>
    </row>
    <row r="21" spans="1:2">
      <c r="A21" s="15"/>
      <c r="B21" s="14"/>
    </row>
    <row r="22" spans="1:2">
      <c r="A22" s="15" t="s">
        <v>22</v>
      </c>
      <c r="B22" s="19"/>
    </row>
    <row r="23" spans="1:2">
      <c r="A23" s="13"/>
      <c r="B23" s="14"/>
    </row>
    <row r="24" spans="1:2">
      <c r="A24" s="13" t="s">
        <v>23</v>
      </c>
      <c r="B24" s="20" t="str">
        <f>IF(B20="",(""),(B20/B22))</f>
        <v/>
      </c>
    </row>
    <row r="25" spans="1:2" ht="15" thickBot="1">
      <c r="A25" s="16"/>
      <c r="B25" s="17"/>
    </row>
    <row r="26" spans="1:2" ht="15" thickTop="1"/>
  </sheetData>
  <pageMargins left="0.7" right="0.7" top="0.78740157499999996" bottom="0.78740157499999996"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4">
    <tabColor rgb="FFFF0000"/>
  </sheetPr>
  <dimension ref="A1:L26"/>
  <sheetViews>
    <sheetView showGridLines="0" topLeftCell="A4" workbookViewId="0">
      <selection activeCell="B36" sqref="B36"/>
    </sheetView>
  </sheetViews>
  <sheetFormatPr defaultColWidth="11.42578125" defaultRowHeight="14.45"/>
  <cols>
    <col min="1" max="1" width="34" bestFit="1" customWidth="1"/>
    <col min="2" max="2" width="54" customWidth="1"/>
    <col min="3" max="3" width="12.42578125" bestFit="1" customWidth="1"/>
  </cols>
  <sheetData>
    <row r="1" spans="1:12" ht="66" customHeight="1">
      <c r="A1" s="22"/>
      <c r="B1" s="22"/>
      <c r="C1" s="21"/>
      <c r="D1" s="21"/>
      <c r="E1" s="21"/>
      <c r="F1" s="21"/>
      <c r="G1" s="21"/>
      <c r="H1" s="4"/>
      <c r="I1" s="4"/>
      <c r="J1" s="4"/>
      <c r="K1" s="4"/>
      <c r="L1" s="4"/>
    </row>
    <row r="2" spans="1:12">
      <c r="A2" s="31" t="s">
        <v>24</v>
      </c>
      <c r="B2" s="32" t="s">
        <v>25</v>
      </c>
      <c r="C2" s="23"/>
      <c r="D2" s="18"/>
    </row>
    <row r="3" spans="1:12">
      <c r="A3" s="30"/>
      <c r="B3" s="33" t="s">
        <v>26</v>
      </c>
    </row>
    <row r="5" spans="1:12" ht="23.45">
      <c r="A5" s="36" t="s">
        <v>27</v>
      </c>
      <c r="B5" s="24"/>
    </row>
    <row r="7" spans="1:12" ht="15" thickBot="1"/>
    <row r="8" spans="1:12" ht="15" thickTop="1">
      <c r="A8" s="1" t="s">
        <v>4</v>
      </c>
      <c r="B8" s="10" t="s">
        <v>5</v>
      </c>
    </row>
    <row r="9" spans="1:12">
      <c r="A9" s="2" t="s">
        <v>28</v>
      </c>
      <c r="B9" s="5" t="s">
        <v>7</v>
      </c>
    </row>
    <row r="10" spans="1:12" ht="79.5" customHeight="1">
      <c r="A10" s="2" t="s">
        <v>29</v>
      </c>
      <c r="B10" s="5" t="s">
        <v>9</v>
      </c>
    </row>
    <row r="11" spans="1:12">
      <c r="A11" s="2" t="s">
        <v>30</v>
      </c>
      <c r="B11" s="5" t="s">
        <v>11</v>
      </c>
    </row>
    <row r="12" spans="1:12">
      <c r="A12" s="2" t="s">
        <v>31</v>
      </c>
      <c r="B12" s="5" t="s">
        <v>13</v>
      </c>
    </row>
    <row r="13" spans="1:12">
      <c r="A13" s="2" t="s">
        <v>32</v>
      </c>
      <c r="B13" s="5" t="s">
        <v>15</v>
      </c>
    </row>
    <row r="14" spans="1:12">
      <c r="A14" s="2" t="s">
        <v>33</v>
      </c>
      <c r="B14" s="5" t="s">
        <v>17</v>
      </c>
    </row>
    <row r="15" spans="1:12" ht="15" thickBot="1">
      <c r="A15" s="3" t="s">
        <v>34</v>
      </c>
      <c r="B15" s="6" t="s">
        <v>19</v>
      </c>
    </row>
    <row r="16" spans="1:12" ht="15" thickTop="1"/>
    <row r="17" spans="1:2" ht="15" thickBot="1"/>
    <row r="18" spans="1:2" ht="15" thickTop="1">
      <c r="A18" s="37" t="s">
        <v>35</v>
      </c>
      <c r="B18" s="12"/>
    </row>
    <row r="19" spans="1:2">
      <c r="A19" s="13"/>
      <c r="B19" s="14"/>
    </row>
    <row r="20" spans="1:2">
      <c r="A20" s="15" t="s">
        <v>36</v>
      </c>
      <c r="B20" s="19"/>
    </row>
    <row r="21" spans="1:2">
      <c r="A21" s="15"/>
      <c r="B21" s="14"/>
    </row>
    <row r="22" spans="1:2">
      <c r="A22" s="15" t="s">
        <v>37</v>
      </c>
      <c r="B22" s="19"/>
    </row>
    <row r="23" spans="1:2">
      <c r="A23" s="13"/>
      <c r="B23" s="14"/>
    </row>
    <row r="24" spans="1:2">
      <c r="A24" s="13" t="s">
        <v>38</v>
      </c>
      <c r="B24" s="20" t="str">
        <f>IF(B20="",(""),(B20/B22))</f>
        <v/>
      </c>
    </row>
    <row r="25" spans="1:2" ht="15" thickBot="1">
      <c r="A25" s="16"/>
      <c r="B25" s="17"/>
    </row>
    <row r="26" spans="1:2" ht="15" thickTop="1"/>
  </sheetData>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1">
    <tabColor theme="3" tint="0.39997558519241921"/>
  </sheetPr>
  <dimension ref="A1:J44"/>
  <sheetViews>
    <sheetView showGridLines="0" topLeftCell="A13" zoomScaleNormal="100" workbookViewId="0">
      <selection activeCell="D26" sqref="D26:F37"/>
    </sheetView>
  </sheetViews>
  <sheetFormatPr defaultColWidth="11.42578125" defaultRowHeight="14.45"/>
  <cols>
    <col min="1" max="1" width="40.28515625" customWidth="1"/>
    <col min="2" max="2" width="66" customWidth="1"/>
    <col min="3" max="3" width="15.28515625" customWidth="1"/>
    <col min="4" max="4" width="14.5703125" customWidth="1"/>
    <col min="5" max="5" width="23.28515625" customWidth="1"/>
    <col min="6" max="6" width="6.7109375" customWidth="1"/>
    <col min="7" max="7" width="20.85546875" customWidth="1"/>
    <col min="10" max="10" width="17.42578125" customWidth="1"/>
  </cols>
  <sheetData>
    <row r="1" spans="1:9" ht="42" customHeight="1">
      <c r="A1" s="22"/>
      <c r="B1" s="22"/>
      <c r="C1" s="21"/>
      <c r="D1" s="21"/>
      <c r="E1" s="4"/>
      <c r="F1" s="4"/>
      <c r="G1" s="4"/>
      <c r="H1" s="4"/>
      <c r="I1" s="4"/>
    </row>
    <row r="2" spans="1:9">
      <c r="A2" s="25" t="s">
        <v>0</v>
      </c>
      <c r="B2" s="42" t="s">
        <v>1</v>
      </c>
      <c r="C2" s="4"/>
      <c r="D2" s="4"/>
    </row>
    <row r="3" spans="1:9">
      <c r="A3" s="34" t="s">
        <v>39</v>
      </c>
      <c r="B3" s="34" t="s">
        <v>40</v>
      </c>
    </row>
    <row r="4" spans="1:9" ht="23.45">
      <c r="A4" s="66" t="s">
        <v>41</v>
      </c>
      <c r="B4" s="67"/>
    </row>
    <row r="5" spans="1:9">
      <c r="A5" s="44" t="s">
        <v>4</v>
      </c>
      <c r="B5" s="59" t="s">
        <v>41</v>
      </c>
    </row>
    <row r="6" spans="1:9" ht="59.25" customHeight="1">
      <c r="A6" s="45" t="s">
        <v>6</v>
      </c>
      <c r="B6" s="60" t="s">
        <v>42</v>
      </c>
    </row>
    <row r="7" spans="1:9" ht="166.5" customHeight="1">
      <c r="A7" s="45" t="s">
        <v>8</v>
      </c>
      <c r="B7" s="47" t="s">
        <v>43</v>
      </c>
    </row>
    <row r="8" spans="1:9" ht="25.5" customHeight="1">
      <c r="A8" s="45" t="s">
        <v>10</v>
      </c>
      <c r="B8" s="43" t="s">
        <v>44</v>
      </c>
    </row>
    <row r="9" spans="1:9" ht="281.25" customHeight="1">
      <c r="A9" s="45" t="s">
        <v>12</v>
      </c>
      <c r="B9" s="48" t="s">
        <v>45</v>
      </c>
      <c r="C9" s="68" t="s">
        <v>46</v>
      </c>
      <c r="D9" s="69"/>
      <c r="E9" s="69"/>
      <c r="F9" s="69"/>
      <c r="G9" s="69"/>
    </row>
    <row r="10" spans="1:9" ht="210" customHeight="1">
      <c r="A10" s="45" t="s">
        <v>14</v>
      </c>
      <c r="B10" s="47" t="s">
        <v>47</v>
      </c>
      <c r="C10" s="92"/>
      <c r="D10" s="93"/>
      <c r="E10" s="93"/>
      <c r="F10" s="93"/>
      <c r="G10" s="93"/>
    </row>
    <row r="11" spans="1:9" ht="103.5" customHeight="1">
      <c r="A11" s="45" t="s">
        <v>16</v>
      </c>
      <c r="B11" s="40" t="s">
        <v>48</v>
      </c>
    </row>
    <row r="12" spans="1:9">
      <c r="A12" s="45" t="s">
        <v>18</v>
      </c>
      <c r="B12" s="40" t="s">
        <v>49</v>
      </c>
    </row>
    <row r="13" spans="1:9">
      <c r="A13" s="45" t="s">
        <v>20</v>
      </c>
      <c r="B13" s="39"/>
    </row>
    <row r="14" spans="1:9">
      <c r="A14" s="88" t="s">
        <v>50</v>
      </c>
      <c r="B14" s="89"/>
    </row>
    <row r="15" spans="1:9">
      <c r="A15" s="90"/>
      <c r="B15" s="91"/>
    </row>
    <row r="16" spans="1:9">
      <c r="A16" s="39" t="s">
        <v>51</v>
      </c>
      <c r="B16" s="51">
        <v>100000</v>
      </c>
    </row>
    <row r="17" spans="1:10">
      <c r="A17" s="86"/>
      <c r="B17" s="87"/>
    </row>
    <row r="18" spans="1:10">
      <c r="A18" s="39" t="s">
        <v>52</v>
      </c>
      <c r="B18" s="51">
        <v>80000</v>
      </c>
    </row>
    <row r="19" spans="1:10">
      <c r="A19" s="46"/>
      <c r="B19" s="46"/>
    </row>
    <row r="20" spans="1:10" ht="18.75" customHeight="1">
      <c r="A20" s="46" t="s">
        <v>41</v>
      </c>
      <c r="B20" s="58">
        <f>(B16+B18)/2</f>
        <v>90000</v>
      </c>
    </row>
    <row r="21" spans="1:10">
      <c r="A21" s="50"/>
      <c r="B21" s="50"/>
    </row>
    <row r="22" spans="1:10">
      <c r="A22" s="50"/>
      <c r="B22" s="50"/>
    </row>
    <row r="23" spans="1:10">
      <c r="A23" s="50"/>
      <c r="B23" s="50"/>
    </row>
    <row r="24" spans="1:10">
      <c r="A24" s="85" t="s">
        <v>53</v>
      </c>
      <c r="B24" s="85"/>
      <c r="C24" s="85"/>
      <c r="D24" s="85"/>
      <c r="E24" s="85"/>
      <c r="F24" s="85"/>
    </row>
    <row r="25" spans="1:10">
      <c r="A25" s="49" t="s">
        <v>54</v>
      </c>
      <c r="B25" s="49" t="s">
        <v>55</v>
      </c>
      <c r="C25" s="53" t="s">
        <v>56</v>
      </c>
      <c r="D25" s="82" t="s">
        <v>41</v>
      </c>
      <c r="E25" s="83"/>
      <c r="F25" s="84"/>
    </row>
    <row r="26" spans="1:10">
      <c r="A26" s="52" t="s">
        <v>57</v>
      </c>
      <c r="B26" s="51">
        <v>120000</v>
      </c>
      <c r="C26" s="70">
        <v>100000</v>
      </c>
      <c r="D26" s="73">
        <f>(C26+B26+B27+B28+B29+B30+B31+B32+B33+B35+B34+B36+B37)/13</f>
        <v>101538.46153846153</v>
      </c>
      <c r="E26" s="74"/>
      <c r="F26" s="75"/>
    </row>
    <row r="27" spans="1:10">
      <c r="A27" s="52" t="s">
        <v>58</v>
      </c>
      <c r="B27" s="51">
        <v>120000</v>
      </c>
      <c r="C27" s="71"/>
      <c r="D27" s="76"/>
      <c r="E27" s="77"/>
      <c r="F27" s="78"/>
    </row>
    <row r="28" spans="1:10">
      <c r="A28" s="52" t="s">
        <v>59</v>
      </c>
      <c r="B28" s="51">
        <v>70000</v>
      </c>
      <c r="C28" s="71"/>
      <c r="D28" s="76"/>
      <c r="E28" s="77"/>
      <c r="F28" s="78"/>
      <c r="G28" s="55"/>
      <c r="H28" s="56"/>
      <c r="I28" s="56"/>
      <c r="J28" s="56"/>
    </row>
    <row r="29" spans="1:10">
      <c r="A29" s="52" t="s">
        <v>60</v>
      </c>
      <c r="B29" s="51">
        <v>80000</v>
      </c>
      <c r="C29" s="71"/>
      <c r="D29" s="76"/>
      <c r="E29" s="77"/>
      <c r="F29" s="78"/>
      <c r="G29" s="55"/>
      <c r="H29" s="56"/>
      <c r="I29" s="56"/>
      <c r="J29" s="56"/>
    </row>
    <row r="30" spans="1:10">
      <c r="A30" s="52" t="s">
        <v>61</v>
      </c>
      <c r="B30" s="51">
        <v>140000</v>
      </c>
      <c r="C30" s="71"/>
      <c r="D30" s="76"/>
      <c r="E30" s="77"/>
      <c r="F30" s="78"/>
      <c r="G30" s="55"/>
      <c r="H30" s="56"/>
      <c r="I30" s="56"/>
      <c r="J30" s="56"/>
    </row>
    <row r="31" spans="1:10">
      <c r="A31" s="52" t="s">
        <v>62</v>
      </c>
      <c r="B31" s="51">
        <v>130000</v>
      </c>
      <c r="C31" s="71"/>
      <c r="D31" s="76"/>
      <c r="E31" s="77"/>
      <c r="F31" s="78"/>
      <c r="G31" s="55"/>
      <c r="H31" s="56"/>
      <c r="I31" s="56"/>
      <c r="J31" s="56"/>
    </row>
    <row r="32" spans="1:10">
      <c r="A32" s="52" t="s">
        <v>63</v>
      </c>
      <c r="B32" s="51">
        <v>100000</v>
      </c>
      <c r="C32" s="71"/>
      <c r="D32" s="76"/>
      <c r="E32" s="77"/>
      <c r="F32" s="78"/>
      <c r="G32" s="55"/>
      <c r="H32" s="56"/>
      <c r="I32" s="56"/>
      <c r="J32" s="56"/>
    </row>
    <row r="33" spans="1:10">
      <c r="A33" s="52" t="s">
        <v>64</v>
      </c>
      <c r="B33" s="51">
        <v>120000</v>
      </c>
      <c r="C33" s="71"/>
      <c r="D33" s="76"/>
      <c r="E33" s="77"/>
      <c r="F33" s="78"/>
      <c r="G33" s="55"/>
      <c r="H33" s="56"/>
      <c r="I33" s="56"/>
      <c r="J33" s="56"/>
    </row>
    <row r="34" spans="1:10">
      <c r="A34" s="52" t="s">
        <v>65</v>
      </c>
      <c r="B34" s="51">
        <v>90000</v>
      </c>
      <c r="C34" s="71"/>
      <c r="D34" s="76"/>
      <c r="E34" s="77"/>
      <c r="F34" s="78"/>
      <c r="G34" s="55"/>
      <c r="H34" s="56"/>
      <c r="I34" s="56"/>
      <c r="J34" s="56"/>
    </row>
    <row r="35" spans="1:10">
      <c r="A35" s="52" t="s">
        <v>66</v>
      </c>
      <c r="B35" s="51">
        <v>80000</v>
      </c>
      <c r="C35" s="71"/>
      <c r="D35" s="76"/>
      <c r="E35" s="77"/>
      <c r="F35" s="78"/>
      <c r="G35" s="55"/>
      <c r="H35" s="56"/>
      <c r="I35" s="56"/>
      <c r="J35" s="56"/>
    </row>
    <row r="36" spans="1:10">
      <c r="A36" s="52" t="s">
        <v>67</v>
      </c>
      <c r="B36" s="51">
        <v>90000</v>
      </c>
      <c r="C36" s="71"/>
      <c r="D36" s="76"/>
      <c r="E36" s="77"/>
      <c r="F36" s="78"/>
      <c r="G36" s="55"/>
      <c r="H36" s="56"/>
      <c r="I36" s="56"/>
      <c r="J36" s="56"/>
    </row>
    <row r="37" spans="1:10">
      <c r="A37" s="52" t="s">
        <v>68</v>
      </c>
      <c r="B37" s="51">
        <v>80000</v>
      </c>
      <c r="C37" s="72"/>
      <c r="D37" s="79"/>
      <c r="E37" s="80"/>
      <c r="F37" s="81"/>
      <c r="G37" s="55"/>
      <c r="H37" s="56"/>
      <c r="I37" s="56"/>
      <c r="J37" s="56"/>
    </row>
    <row r="38" spans="1:10" hidden="1">
      <c r="A38" s="50"/>
      <c r="B38" s="50"/>
      <c r="E38" s="54"/>
      <c r="F38" s="57"/>
      <c r="G38" s="55"/>
      <c r="H38" s="56"/>
      <c r="I38" s="56"/>
      <c r="J38" s="56"/>
    </row>
    <row r="39" spans="1:10" hidden="1">
      <c r="A39" s="50"/>
      <c r="B39" s="50"/>
      <c r="E39" s="54"/>
      <c r="F39" s="57"/>
      <c r="G39" s="55"/>
      <c r="H39" s="56"/>
      <c r="I39" s="56"/>
      <c r="J39" s="56"/>
    </row>
    <row r="40" spans="1:10" hidden="1">
      <c r="A40" s="50"/>
      <c r="B40" s="50"/>
      <c r="E40" s="54"/>
      <c r="F40" s="57"/>
      <c r="G40" s="55"/>
      <c r="H40" s="56"/>
      <c r="I40" s="56"/>
      <c r="J40" s="56"/>
    </row>
    <row r="41" spans="1:10" hidden="1">
      <c r="A41" s="50"/>
      <c r="B41" s="50"/>
      <c r="E41" s="54"/>
      <c r="F41" s="57"/>
      <c r="G41" s="55"/>
      <c r="H41" s="56"/>
      <c r="I41" s="56"/>
      <c r="J41" s="56"/>
    </row>
    <row r="42" spans="1:10" hidden="1">
      <c r="A42" s="50"/>
      <c r="B42" s="50"/>
      <c r="E42" s="54"/>
      <c r="F42" s="57"/>
      <c r="G42" s="55"/>
      <c r="H42" s="56"/>
      <c r="I42" s="56"/>
      <c r="J42" s="56"/>
    </row>
    <row r="43" spans="1:10" hidden="1">
      <c r="A43" s="50"/>
      <c r="B43" s="50"/>
      <c r="E43" s="54"/>
      <c r="F43" s="57"/>
      <c r="G43" s="55"/>
      <c r="H43" s="56"/>
      <c r="I43" s="56"/>
      <c r="J43" s="56"/>
    </row>
    <row r="44" spans="1:10" ht="28.5" customHeight="1">
      <c r="A44" s="38" t="s">
        <v>69</v>
      </c>
    </row>
  </sheetData>
  <sheetProtection selectLockedCells="1"/>
  <mergeCells count="9">
    <mergeCell ref="A4:B4"/>
    <mergeCell ref="C9:G9"/>
    <mergeCell ref="C26:C37"/>
    <mergeCell ref="D26:F37"/>
    <mergeCell ref="D25:F25"/>
    <mergeCell ref="A24:F24"/>
    <mergeCell ref="A17:B17"/>
    <mergeCell ref="A14:B15"/>
    <mergeCell ref="C10:G10"/>
  </mergeCells>
  <phoneticPr fontId="12" type="noConversion"/>
  <pageMargins left="0.70866141732283472" right="0.70866141732283472" top="0.78740157480314965" bottom="0.78740157480314965"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18345-4162-4DA3-84A6-53366FBAE20D}">
  <dimension ref="A6:K63"/>
  <sheetViews>
    <sheetView showGridLines="0" tabSelected="1" zoomScaleNormal="100" workbookViewId="0">
      <selection activeCell="F4" sqref="F4"/>
    </sheetView>
  </sheetViews>
  <sheetFormatPr defaultColWidth="17.7109375" defaultRowHeight="15"/>
  <cols>
    <col min="1" max="16384" width="17.7109375" style="65"/>
  </cols>
  <sheetData>
    <row r="6" spans="1:11">
      <c r="A6" s="138" t="s">
        <v>0</v>
      </c>
      <c r="B6" s="138"/>
      <c r="C6" s="138"/>
      <c r="D6" s="139" t="s">
        <v>1</v>
      </c>
      <c r="E6" s="139"/>
      <c r="F6" s="139"/>
    </row>
    <row r="7" spans="1:11" ht="15.6">
      <c r="A7" s="125" t="s">
        <v>2</v>
      </c>
      <c r="B7" s="125"/>
      <c r="C7" s="125"/>
      <c r="D7" s="140" t="s">
        <v>70</v>
      </c>
      <c r="E7" s="140"/>
      <c r="F7" s="140"/>
    </row>
    <row r="9" spans="1:11" ht="15" customHeight="1">
      <c r="A9" s="126" t="s">
        <v>41</v>
      </c>
      <c r="B9" s="126"/>
      <c r="C9" s="126"/>
      <c r="D9" s="126"/>
      <c r="E9" s="126"/>
      <c r="F9" s="126"/>
    </row>
    <row r="10" spans="1:11" ht="15.6">
      <c r="A10" s="135" t="s">
        <v>71</v>
      </c>
      <c r="B10" s="136"/>
      <c r="C10" s="137"/>
      <c r="D10" s="128" t="s">
        <v>41</v>
      </c>
      <c r="E10" s="129"/>
      <c r="F10" s="130"/>
    </row>
    <row r="11" spans="1:11" ht="15.6" customHeight="1">
      <c r="A11" s="135" t="s">
        <v>72</v>
      </c>
      <c r="B11" s="136"/>
      <c r="C11" s="137"/>
      <c r="D11" s="131" t="s">
        <v>42</v>
      </c>
      <c r="E11" s="132"/>
      <c r="F11" s="133"/>
    </row>
    <row r="12" spans="1:11" ht="114.6" customHeight="1">
      <c r="A12" s="127" t="s">
        <v>73</v>
      </c>
      <c r="B12" s="127"/>
      <c r="C12" s="127"/>
      <c r="D12" s="134" t="s">
        <v>43</v>
      </c>
      <c r="E12" s="134"/>
      <c r="F12" s="134"/>
    </row>
    <row r="13" spans="1:11" ht="31.15" customHeight="1">
      <c r="A13" s="127" t="s">
        <v>74</v>
      </c>
      <c r="B13" s="127"/>
      <c r="C13" s="127"/>
      <c r="D13" s="134" t="s">
        <v>44</v>
      </c>
      <c r="E13" s="134"/>
      <c r="F13" s="134"/>
    </row>
    <row r="14" spans="1:11" ht="250.9" customHeight="1">
      <c r="A14" s="127" t="s">
        <v>75</v>
      </c>
      <c r="B14" s="127"/>
      <c r="C14" s="127"/>
      <c r="D14" s="134" t="s">
        <v>76</v>
      </c>
      <c r="E14" s="134"/>
      <c r="F14" s="134"/>
      <c r="G14" s="68" t="s">
        <v>46</v>
      </c>
      <c r="H14" s="69"/>
      <c r="I14" s="69"/>
      <c r="J14" s="69"/>
      <c r="K14" s="69"/>
    </row>
    <row r="15" spans="1:11" ht="273" customHeight="1">
      <c r="A15" s="127" t="s">
        <v>77</v>
      </c>
      <c r="B15" s="127"/>
      <c r="C15" s="127"/>
      <c r="D15" s="134" t="s">
        <v>47</v>
      </c>
      <c r="E15" s="134"/>
      <c r="F15" s="134"/>
    </row>
    <row r="16" spans="1:11" ht="138.6" customHeight="1">
      <c r="A16" s="127" t="s">
        <v>78</v>
      </c>
      <c r="B16" s="127"/>
      <c r="C16" s="127"/>
      <c r="D16" s="134" t="s">
        <v>48</v>
      </c>
      <c r="E16" s="134"/>
      <c r="F16" s="134"/>
    </row>
    <row r="17" spans="1:6" ht="31.9" customHeight="1">
      <c r="A17" s="127" t="s">
        <v>79</v>
      </c>
      <c r="B17" s="127"/>
      <c r="C17" s="127"/>
      <c r="D17" s="134" t="s">
        <v>49</v>
      </c>
      <c r="E17" s="134"/>
      <c r="F17" s="134"/>
    </row>
    <row r="19" spans="1:6">
      <c r="A19" s="126" t="s">
        <v>80</v>
      </c>
      <c r="B19" s="126"/>
      <c r="C19" s="126"/>
      <c r="D19" s="126"/>
      <c r="E19" s="126"/>
      <c r="F19" s="126"/>
    </row>
    <row r="21" spans="1:6" ht="15.6">
      <c r="A21" s="109" t="s">
        <v>81</v>
      </c>
      <c r="B21" s="110"/>
      <c r="C21" s="110"/>
      <c r="D21" s="110"/>
      <c r="E21" s="110"/>
      <c r="F21" s="111"/>
    </row>
    <row r="22" spans="1:6">
      <c r="A22" s="124"/>
      <c r="B22" s="125"/>
      <c r="C22" s="125"/>
      <c r="D22" s="96"/>
      <c r="E22" s="96"/>
      <c r="F22" s="102"/>
    </row>
    <row r="23" spans="1:6">
      <c r="A23" s="121" t="s">
        <v>51</v>
      </c>
      <c r="B23" s="122"/>
      <c r="C23" s="123"/>
      <c r="D23" s="115">
        <v>100000</v>
      </c>
      <c r="E23" s="116"/>
      <c r="F23" s="117"/>
    </row>
    <row r="24" spans="1:6">
      <c r="A24" s="124"/>
      <c r="B24" s="125"/>
      <c r="C24" s="125"/>
      <c r="D24" s="96"/>
      <c r="E24" s="96"/>
      <c r="F24" s="102"/>
    </row>
    <row r="25" spans="1:6">
      <c r="A25" s="121" t="s">
        <v>52</v>
      </c>
      <c r="B25" s="122"/>
      <c r="C25" s="123"/>
      <c r="D25" s="115">
        <v>80000</v>
      </c>
      <c r="E25" s="116"/>
      <c r="F25" s="117"/>
    </row>
    <row r="26" spans="1:6">
      <c r="A26" s="124"/>
      <c r="B26" s="125"/>
      <c r="C26" s="125"/>
      <c r="D26" s="96"/>
      <c r="E26" s="96"/>
      <c r="F26" s="102"/>
    </row>
    <row r="27" spans="1:6" ht="15.6">
      <c r="A27" s="121" t="s">
        <v>41</v>
      </c>
      <c r="B27" s="122"/>
      <c r="C27" s="123"/>
      <c r="D27" s="118">
        <f>(D23+D25)/2</f>
        <v>90000</v>
      </c>
      <c r="E27" s="119"/>
      <c r="F27" s="120"/>
    </row>
    <row r="28" spans="1:6">
      <c r="A28" s="96"/>
      <c r="B28" s="96"/>
      <c r="C28" s="96"/>
      <c r="D28" s="96"/>
      <c r="E28" s="96"/>
      <c r="F28" s="96"/>
    </row>
    <row r="29" spans="1:6" ht="15.6">
      <c r="A29" s="112" t="s">
        <v>53</v>
      </c>
      <c r="B29" s="113"/>
      <c r="C29" s="113"/>
      <c r="D29" s="113"/>
      <c r="E29" s="113"/>
      <c r="F29" s="114"/>
    </row>
    <row r="30" spans="1:6">
      <c r="A30" s="106"/>
      <c r="B30" s="96"/>
      <c r="C30" s="96"/>
      <c r="D30" s="96"/>
      <c r="E30" s="96"/>
      <c r="F30" s="102"/>
    </row>
    <row r="31" spans="1:6">
      <c r="A31" s="107" t="s">
        <v>54</v>
      </c>
      <c r="B31" s="107"/>
      <c r="C31" s="107"/>
      <c r="D31" s="107" t="s">
        <v>55</v>
      </c>
      <c r="E31" s="107"/>
      <c r="F31" s="107"/>
    </row>
    <row r="32" spans="1:6">
      <c r="A32" s="106"/>
      <c r="B32" s="96"/>
      <c r="C32" s="96"/>
      <c r="D32" s="96"/>
      <c r="E32" s="96"/>
      <c r="F32" s="102"/>
    </row>
    <row r="33" spans="1:6">
      <c r="A33" s="107" t="s">
        <v>57</v>
      </c>
      <c r="B33" s="107"/>
      <c r="C33" s="107"/>
      <c r="D33" s="99">
        <v>120000</v>
      </c>
      <c r="E33" s="99"/>
      <c r="F33" s="99"/>
    </row>
    <row r="34" spans="1:6">
      <c r="A34" s="106"/>
      <c r="B34" s="96"/>
      <c r="C34" s="96"/>
      <c r="D34" s="100"/>
      <c r="E34" s="100"/>
      <c r="F34" s="101"/>
    </row>
    <row r="35" spans="1:6">
      <c r="A35" s="107" t="s">
        <v>82</v>
      </c>
      <c r="B35" s="107"/>
      <c r="C35" s="107"/>
      <c r="D35" s="99">
        <v>120000</v>
      </c>
      <c r="E35" s="99"/>
      <c r="F35" s="99"/>
    </row>
    <row r="36" spans="1:6">
      <c r="A36" s="106"/>
      <c r="B36" s="96"/>
      <c r="C36" s="96"/>
      <c r="D36" s="100"/>
      <c r="E36" s="100"/>
      <c r="F36" s="101"/>
    </row>
    <row r="37" spans="1:6">
      <c r="A37" s="107" t="s">
        <v>59</v>
      </c>
      <c r="B37" s="107"/>
      <c r="C37" s="107"/>
      <c r="D37" s="99">
        <v>70000</v>
      </c>
      <c r="E37" s="99"/>
      <c r="F37" s="99"/>
    </row>
    <row r="38" spans="1:6">
      <c r="A38" s="106"/>
      <c r="B38" s="96"/>
      <c r="C38" s="96"/>
      <c r="D38" s="100"/>
      <c r="E38" s="100"/>
      <c r="F38" s="101"/>
    </row>
    <row r="39" spans="1:6">
      <c r="A39" s="107" t="s">
        <v>60</v>
      </c>
      <c r="B39" s="107"/>
      <c r="C39" s="107"/>
      <c r="D39" s="99">
        <v>80000</v>
      </c>
      <c r="E39" s="99"/>
      <c r="F39" s="99"/>
    </row>
    <row r="40" spans="1:6">
      <c r="A40" s="106"/>
      <c r="B40" s="96"/>
      <c r="C40" s="96"/>
      <c r="D40" s="100"/>
      <c r="E40" s="100"/>
      <c r="F40" s="101"/>
    </row>
    <row r="41" spans="1:6">
      <c r="A41" s="107" t="s">
        <v>61</v>
      </c>
      <c r="B41" s="107"/>
      <c r="C41" s="107"/>
      <c r="D41" s="99">
        <v>140000</v>
      </c>
      <c r="E41" s="99"/>
      <c r="F41" s="99"/>
    </row>
    <row r="42" spans="1:6">
      <c r="A42" s="106"/>
      <c r="B42" s="96"/>
      <c r="C42" s="96"/>
      <c r="D42" s="100"/>
      <c r="E42" s="100"/>
      <c r="F42" s="101"/>
    </row>
    <row r="43" spans="1:6">
      <c r="A43" s="107" t="s">
        <v>62</v>
      </c>
      <c r="B43" s="107"/>
      <c r="C43" s="107"/>
      <c r="D43" s="99">
        <v>130000</v>
      </c>
      <c r="E43" s="99"/>
      <c r="F43" s="99"/>
    </row>
    <row r="44" spans="1:6">
      <c r="A44" s="106"/>
      <c r="B44" s="96"/>
      <c r="C44" s="96"/>
      <c r="D44" s="100"/>
      <c r="E44" s="100"/>
      <c r="F44" s="101"/>
    </row>
    <row r="45" spans="1:6">
      <c r="A45" s="107" t="s">
        <v>63</v>
      </c>
      <c r="B45" s="107"/>
      <c r="C45" s="107"/>
      <c r="D45" s="99">
        <v>100000</v>
      </c>
      <c r="E45" s="99"/>
      <c r="F45" s="99"/>
    </row>
    <row r="46" spans="1:6">
      <c r="A46" s="106"/>
      <c r="B46" s="96"/>
      <c r="C46" s="96"/>
      <c r="D46" s="100"/>
      <c r="E46" s="100"/>
      <c r="F46" s="101"/>
    </row>
    <row r="47" spans="1:6">
      <c r="A47" s="107" t="s">
        <v>64</v>
      </c>
      <c r="B47" s="107"/>
      <c r="C47" s="107"/>
      <c r="D47" s="99">
        <v>120000</v>
      </c>
      <c r="E47" s="99"/>
      <c r="F47" s="99"/>
    </row>
    <row r="48" spans="1:6">
      <c r="A48" s="106"/>
      <c r="B48" s="96"/>
      <c r="C48" s="96"/>
      <c r="D48" s="100"/>
      <c r="E48" s="100"/>
      <c r="F48" s="101"/>
    </row>
    <row r="49" spans="1:6">
      <c r="A49" s="107" t="s">
        <v>65</v>
      </c>
      <c r="B49" s="107"/>
      <c r="C49" s="107"/>
      <c r="D49" s="99">
        <v>90000</v>
      </c>
      <c r="E49" s="99"/>
      <c r="F49" s="99"/>
    </row>
    <row r="50" spans="1:6">
      <c r="A50" s="106"/>
      <c r="B50" s="96"/>
      <c r="C50" s="96"/>
      <c r="D50" s="100"/>
      <c r="E50" s="100"/>
      <c r="F50" s="101"/>
    </row>
    <row r="51" spans="1:6">
      <c r="A51" s="107" t="s">
        <v>66</v>
      </c>
      <c r="B51" s="107"/>
      <c r="C51" s="107"/>
      <c r="D51" s="99">
        <v>80000</v>
      </c>
      <c r="E51" s="99"/>
      <c r="F51" s="99"/>
    </row>
    <row r="52" spans="1:6">
      <c r="A52" s="106"/>
      <c r="B52" s="96"/>
      <c r="C52" s="96"/>
      <c r="D52" s="100"/>
      <c r="E52" s="100"/>
      <c r="F52" s="101"/>
    </row>
    <row r="53" spans="1:6">
      <c r="A53" s="107" t="s">
        <v>67</v>
      </c>
      <c r="B53" s="107"/>
      <c r="C53" s="107"/>
      <c r="D53" s="99">
        <v>90000</v>
      </c>
      <c r="E53" s="99"/>
      <c r="F53" s="99"/>
    </row>
    <row r="54" spans="1:6">
      <c r="A54" s="106"/>
      <c r="B54" s="96"/>
      <c r="C54" s="96"/>
      <c r="D54" s="100"/>
      <c r="E54" s="100"/>
      <c r="F54" s="101"/>
    </row>
    <row r="55" spans="1:6">
      <c r="A55" s="107" t="s">
        <v>68</v>
      </c>
      <c r="B55" s="107"/>
      <c r="C55" s="107"/>
      <c r="D55" s="99">
        <v>80000</v>
      </c>
      <c r="E55" s="99"/>
      <c r="F55" s="99"/>
    </row>
    <row r="56" spans="1:6">
      <c r="A56" s="106"/>
      <c r="B56" s="96"/>
      <c r="C56" s="96"/>
      <c r="D56" s="96"/>
      <c r="E56" s="96"/>
      <c r="F56" s="102"/>
    </row>
    <row r="57" spans="1:6">
      <c r="A57" s="107" t="s">
        <v>56</v>
      </c>
      <c r="B57" s="107"/>
      <c r="C57" s="107"/>
      <c r="D57" s="103">
        <v>100000</v>
      </c>
      <c r="E57" s="103"/>
      <c r="F57" s="103"/>
    </row>
    <row r="58" spans="1:6" ht="15.6" thickBot="1">
      <c r="A58" s="108"/>
      <c r="B58" s="104"/>
      <c r="C58" s="104"/>
      <c r="D58" s="104"/>
      <c r="E58" s="104"/>
      <c r="F58" s="105"/>
    </row>
    <row r="59" spans="1:6" ht="16.149999999999999" thickTop="1">
      <c r="A59" s="94" t="s">
        <v>41</v>
      </c>
      <c r="B59" s="94"/>
      <c r="C59" s="94"/>
      <c r="D59" s="97">
        <f>SUM(D33:F57)/13</f>
        <v>101538.46153846153</v>
      </c>
      <c r="E59" s="98"/>
      <c r="F59" s="98"/>
    </row>
    <row r="60" spans="1:6">
      <c r="A60" s="95"/>
      <c r="B60" s="95"/>
      <c r="C60" s="95"/>
      <c r="D60" s="95"/>
      <c r="E60" s="95"/>
      <c r="F60" s="95"/>
    </row>
    <row r="61" spans="1:6">
      <c r="A61" s="96"/>
      <c r="B61" s="96"/>
      <c r="C61" s="96"/>
      <c r="D61" s="96"/>
      <c r="E61" s="96"/>
      <c r="F61" s="96"/>
    </row>
    <row r="62" spans="1:6">
      <c r="A62" s="96"/>
      <c r="B62" s="96"/>
      <c r="C62" s="96"/>
      <c r="D62" s="96"/>
      <c r="E62" s="96"/>
      <c r="F62" s="96"/>
    </row>
    <row r="63" spans="1:6">
      <c r="A63" s="96"/>
      <c r="B63" s="96"/>
      <c r="C63" s="96"/>
      <c r="D63" s="96"/>
      <c r="E63" s="96"/>
      <c r="F63" s="96"/>
    </row>
  </sheetData>
  <mergeCells count="107">
    <mergeCell ref="A6:C6"/>
    <mergeCell ref="D6:F6"/>
    <mergeCell ref="A7:C7"/>
    <mergeCell ref="D7:F7"/>
    <mergeCell ref="A9:F9"/>
    <mergeCell ref="D10:F10"/>
    <mergeCell ref="D11:F11"/>
    <mergeCell ref="D12:F12"/>
    <mergeCell ref="D13:F13"/>
    <mergeCell ref="D14:F14"/>
    <mergeCell ref="D15:F15"/>
    <mergeCell ref="D16:F16"/>
    <mergeCell ref="D17:F17"/>
    <mergeCell ref="A10:C10"/>
    <mergeCell ref="A11:C11"/>
    <mergeCell ref="A12:C12"/>
    <mergeCell ref="A13:C13"/>
    <mergeCell ref="A14:C14"/>
    <mergeCell ref="A15:C15"/>
    <mergeCell ref="A23:C23"/>
    <mergeCell ref="A24:C24"/>
    <mergeCell ref="A25:C25"/>
    <mergeCell ref="A26:C26"/>
    <mergeCell ref="A27:C27"/>
    <mergeCell ref="A28:C28"/>
    <mergeCell ref="G14:K14"/>
    <mergeCell ref="A19:F19"/>
    <mergeCell ref="A22:C22"/>
    <mergeCell ref="A16:C16"/>
    <mergeCell ref="A17:C17"/>
    <mergeCell ref="A37:C37"/>
    <mergeCell ref="A38:C38"/>
    <mergeCell ref="A39:C39"/>
    <mergeCell ref="A40:C40"/>
    <mergeCell ref="A30:C30"/>
    <mergeCell ref="A31:C31"/>
    <mergeCell ref="A32:C32"/>
    <mergeCell ref="A33:C33"/>
    <mergeCell ref="A34:C34"/>
    <mergeCell ref="D37:F37"/>
    <mergeCell ref="D38:F38"/>
    <mergeCell ref="D39:F39"/>
    <mergeCell ref="D40:F40"/>
    <mergeCell ref="D41:F41"/>
    <mergeCell ref="A21:F21"/>
    <mergeCell ref="A29:F29"/>
    <mergeCell ref="D31:F31"/>
    <mergeCell ref="D32:F32"/>
    <mergeCell ref="D33:F33"/>
    <mergeCell ref="D34:F34"/>
    <mergeCell ref="D35:F35"/>
    <mergeCell ref="D36:F36"/>
    <mergeCell ref="A41:C41"/>
    <mergeCell ref="D22:F22"/>
    <mergeCell ref="D23:F23"/>
    <mergeCell ref="D24:F24"/>
    <mergeCell ref="D25:F25"/>
    <mergeCell ref="D26:F26"/>
    <mergeCell ref="D27:F27"/>
    <mergeCell ref="D28:F28"/>
    <mergeCell ref="D30:F30"/>
    <mergeCell ref="A35:C35"/>
    <mergeCell ref="A36:C36"/>
    <mergeCell ref="A54:C54"/>
    <mergeCell ref="A55:C55"/>
    <mergeCell ref="A56:C56"/>
    <mergeCell ref="A57:C57"/>
    <mergeCell ref="A58:C58"/>
    <mergeCell ref="D42:F42"/>
    <mergeCell ref="D43:F43"/>
    <mergeCell ref="D44:F44"/>
    <mergeCell ref="D45:F45"/>
    <mergeCell ref="D46:F46"/>
    <mergeCell ref="A48:C48"/>
    <mergeCell ref="A49:C49"/>
    <mergeCell ref="A50:C50"/>
    <mergeCell ref="A51:C51"/>
    <mergeCell ref="A52:C52"/>
    <mergeCell ref="A53:C53"/>
    <mergeCell ref="A42:C42"/>
    <mergeCell ref="A43:C43"/>
    <mergeCell ref="A44:C44"/>
    <mergeCell ref="A45:C45"/>
    <mergeCell ref="A46:C46"/>
    <mergeCell ref="A47:C47"/>
    <mergeCell ref="D53:F53"/>
    <mergeCell ref="D54:F54"/>
    <mergeCell ref="D55:F55"/>
    <mergeCell ref="D56:F56"/>
    <mergeCell ref="D57:F57"/>
    <mergeCell ref="D58:F58"/>
    <mergeCell ref="D47:F47"/>
    <mergeCell ref="D48:F48"/>
    <mergeCell ref="D49:F49"/>
    <mergeCell ref="D50:F50"/>
    <mergeCell ref="D51:F51"/>
    <mergeCell ref="D52:F52"/>
    <mergeCell ref="A59:C59"/>
    <mergeCell ref="A60:C60"/>
    <mergeCell ref="A61:C61"/>
    <mergeCell ref="A62:C62"/>
    <mergeCell ref="A63:C63"/>
    <mergeCell ref="D59:F59"/>
    <mergeCell ref="D60:F60"/>
    <mergeCell ref="D61:F61"/>
    <mergeCell ref="D62:F62"/>
    <mergeCell ref="D63:F63"/>
  </mergeCells>
  <pageMargins left="0.7" right="0.7" top="0.78740157499999996" bottom="0.78740157499999996"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C7007-85A9-4014-891A-ACB5E5EF4C89}">
  <sheetPr>
    <tabColor rgb="FFFFC000"/>
  </sheetPr>
  <dimension ref="A1:T22"/>
  <sheetViews>
    <sheetView showGridLines="0" workbookViewId="0">
      <selection activeCell="A6" sqref="A6"/>
    </sheetView>
  </sheetViews>
  <sheetFormatPr defaultColWidth="11.42578125" defaultRowHeight="14.45"/>
  <cols>
    <col min="3" max="3" width="13.28515625" bestFit="1" customWidth="1"/>
    <col min="4" max="4" width="9.140625" bestFit="1" customWidth="1"/>
    <col min="5" max="5" width="5.28515625" bestFit="1" customWidth="1"/>
    <col min="8" max="8" width="12.140625" bestFit="1" customWidth="1"/>
    <col min="14" max="14" width="18.42578125" customWidth="1"/>
  </cols>
  <sheetData>
    <row r="1" spans="1:20" ht="23.45">
      <c r="A1" s="141" t="s">
        <v>83</v>
      </c>
      <c r="B1" s="141"/>
      <c r="C1" s="141"/>
      <c r="D1" s="141"/>
      <c r="E1" s="141"/>
      <c r="F1" s="141"/>
      <c r="G1" s="141"/>
      <c r="H1" s="141"/>
      <c r="I1" s="141"/>
      <c r="J1" s="141"/>
      <c r="K1" s="141"/>
      <c r="L1" s="141"/>
      <c r="M1" s="141"/>
      <c r="N1" s="141"/>
      <c r="O1" s="141"/>
      <c r="P1" s="141"/>
      <c r="Q1" s="141"/>
      <c r="R1" s="141"/>
      <c r="S1" s="141"/>
      <c r="T1" s="141"/>
    </row>
    <row r="2" spans="1:20">
      <c r="B2" s="41"/>
    </row>
    <row r="4" spans="1:20" ht="15.6">
      <c r="A4" s="61" t="s">
        <v>84</v>
      </c>
    </row>
    <row r="6" spans="1:20" ht="15.6">
      <c r="A6" s="64" t="s">
        <v>85</v>
      </c>
      <c r="B6" s="64"/>
      <c r="C6" s="64"/>
      <c r="D6" s="64"/>
      <c r="E6" s="64"/>
      <c r="F6" s="64"/>
      <c r="G6" s="64"/>
      <c r="H6" s="64"/>
      <c r="I6" s="64"/>
      <c r="J6" s="64"/>
      <c r="K6" s="64"/>
      <c r="L6" s="64"/>
      <c r="M6" s="64"/>
      <c r="N6" s="64"/>
      <c r="O6" s="64" t="s">
        <v>86</v>
      </c>
      <c r="P6" s="64"/>
      <c r="Q6" s="64"/>
      <c r="R6" s="64"/>
      <c r="S6" s="64"/>
      <c r="T6" s="64"/>
    </row>
    <row r="7" spans="1:20" ht="15.6">
      <c r="A7" s="64"/>
      <c r="B7" s="64"/>
      <c r="C7" s="64"/>
      <c r="D7" s="64"/>
      <c r="E7" s="64"/>
      <c r="F7" s="64"/>
      <c r="G7" s="64"/>
      <c r="H7" s="64"/>
      <c r="I7" s="64"/>
      <c r="J7" s="64"/>
      <c r="K7" s="64"/>
      <c r="L7" s="64"/>
      <c r="M7" s="64"/>
      <c r="N7" s="64"/>
      <c r="O7" s="64"/>
      <c r="P7" s="64"/>
      <c r="Q7" s="64"/>
      <c r="R7" s="64"/>
      <c r="S7" s="64"/>
      <c r="T7" s="64"/>
    </row>
    <row r="8" spans="1:20" ht="15.6">
      <c r="A8" s="64" t="s">
        <v>87</v>
      </c>
      <c r="B8" s="64"/>
      <c r="C8" s="64"/>
      <c r="D8" s="64"/>
      <c r="E8" s="64"/>
      <c r="F8" s="64"/>
      <c r="G8" s="64"/>
      <c r="H8" s="64"/>
      <c r="I8" s="64"/>
      <c r="J8" s="64"/>
      <c r="K8" s="64"/>
      <c r="L8" s="64"/>
      <c r="M8" s="64"/>
      <c r="N8" s="64"/>
      <c r="O8" s="64"/>
      <c r="P8" s="64"/>
      <c r="Q8" s="64"/>
      <c r="R8" s="64"/>
      <c r="S8" s="64" t="s">
        <v>86</v>
      </c>
      <c r="T8" s="64"/>
    </row>
    <row r="9" spans="1:20" ht="15.6">
      <c r="A9" s="64"/>
      <c r="B9" s="64"/>
      <c r="C9" s="64"/>
      <c r="D9" s="64"/>
      <c r="E9" s="64"/>
      <c r="F9" s="64"/>
      <c r="G9" s="64"/>
      <c r="H9" s="64"/>
      <c r="I9" s="64"/>
      <c r="J9" s="64"/>
      <c r="K9" s="64"/>
      <c r="L9" s="64"/>
      <c r="M9" s="64"/>
      <c r="N9" s="64"/>
      <c r="O9" s="64"/>
      <c r="P9" s="64"/>
      <c r="Q9" s="64"/>
      <c r="R9" s="64"/>
      <c r="S9" s="64"/>
      <c r="T9" s="64"/>
    </row>
    <row r="10" spans="1:20" ht="15.6">
      <c r="A10" s="64"/>
      <c r="B10" s="64"/>
      <c r="C10" s="64"/>
      <c r="D10" s="64"/>
      <c r="E10" s="64"/>
      <c r="F10" s="64"/>
      <c r="G10" s="64"/>
      <c r="H10" s="64"/>
      <c r="I10" s="64"/>
      <c r="J10" s="64"/>
      <c r="K10" s="64"/>
      <c r="L10" s="64"/>
      <c r="M10" s="64"/>
      <c r="N10" s="64"/>
      <c r="O10" s="64"/>
      <c r="P10" s="64"/>
      <c r="Q10" s="64"/>
      <c r="R10" s="64"/>
      <c r="S10" s="64"/>
      <c r="T10" s="64"/>
    </row>
    <row r="11" spans="1:20" ht="15.6">
      <c r="A11" s="64"/>
      <c r="B11" s="64"/>
      <c r="C11" s="64"/>
      <c r="D11" s="64"/>
      <c r="E11" s="64"/>
      <c r="F11" s="64"/>
      <c r="G11" s="64"/>
      <c r="H11" s="64"/>
      <c r="I11" s="64"/>
      <c r="J11" s="64"/>
      <c r="K11" s="64"/>
      <c r="L11" s="64"/>
      <c r="M11" s="64"/>
      <c r="N11" s="64"/>
      <c r="O11" s="64"/>
      <c r="P11" s="64"/>
      <c r="Q11" s="64"/>
      <c r="R11" s="64"/>
      <c r="S11" s="64"/>
      <c r="T11" s="64"/>
    </row>
    <row r="12" spans="1:20" ht="18">
      <c r="A12" s="62" t="s">
        <v>88</v>
      </c>
      <c r="B12" s="64"/>
      <c r="C12" s="64"/>
      <c r="D12" s="64"/>
      <c r="E12" s="64"/>
      <c r="F12" s="64"/>
      <c r="G12" s="64"/>
      <c r="H12" s="64"/>
      <c r="I12" s="64"/>
      <c r="J12" s="64"/>
      <c r="K12" s="64"/>
      <c r="L12" s="64"/>
      <c r="M12" s="64"/>
      <c r="N12" s="64"/>
      <c r="O12" s="64"/>
      <c r="P12" s="64"/>
      <c r="Q12" s="64"/>
      <c r="R12" s="64"/>
      <c r="S12" s="64"/>
      <c r="T12" s="64"/>
    </row>
    <row r="13" spans="1:20" ht="15.6">
      <c r="A13" s="64"/>
      <c r="B13" s="64"/>
      <c r="C13" s="64"/>
      <c r="D13" s="64"/>
      <c r="E13" s="64"/>
      <c r="F13" s="64"/>
      <c r="G13" s="64"/>
      <c r="H13" s="64"/>
      <c r="I13" s="64"/>
      <c r="J13" s="64"/>
      <c r="K13" s="64"/>
      <c r="L13" s="64"/>
      <c r="M13" s="64"/>
      <c r="N13" s="64"/>
      <c r="O13" s="64"/>
      <c r="P13" s="64"/>
      <c r="Q13" s="64"/>
      <c r="R13" s="64"/>
      <c r="S13" s="64"/>
      <c r="T13" s="64"/>
    </row>
    <row r="14" spans="1:20" ht="15.6">
      <c r="A14" s="64" t="s">
        <v>89</v>
      </c>
      <c r="B14" s="64"/>
      <c r="C14" s="64"/>
      <c r="D14" s="64"/>
      <c r="E14" s="64"/>
      <c r="F14" s="64"/>
      <c r="G14" s="64"/>
      <c r="H14" s="64"/>
      <c r="I14" s="64"/>
      <c r="J14" s="64"/>
      <c r="K14" s="64"/>
      <c r="L14" s="64"/>
      <c r="M14" s="64"/>
      <c r="N14" s="64"/>
      <c r="O14" s="64"/>
      <c r="P14" s="64"/>
      <c r="Q14" s="64"/>
      <c r="R14" s="64"/>
      <c r="S14" s="64"/>
      <c r="T14" s="64"/>
    </row>
    <row r="15" spans="1:20" ht="15.6">
      <c r="A15" s="64"/>
      <c r="B15" s="64"/>
      <c r="C15" s="64"/>
      <c r="D15" s="64"/>
      <c r="E15" s="64"/>
      <c r="F15" s="64"/>
      <c r="G15" s="64"/>
      <c r="H15" s="64"/>
      <c r="I15" s="64"/>
      <c r="J15" s="64"/>
      <c r="K15" s="64"/>
      <c r="L15" s="64"/>
      <c r="M15" s="64"/>
      <c r="N15" s="64"/>
      <c r="O15" s="64"/>
      <c r="P15" s="64"/>
      <c r="Q15" s="64"/>
      <c r="R15" s="64"/>
      <c r="S15" s="64"/>
      <c r="T15" s="64"/>
    </row>
    <row r="16" spans="1:20" ht="15.6">
      <c r="A16" s="64"/>
      <c r="B16" s="64"/>
      <c r="C16" s="64"/>
      <c r="D16" s="64"/>
      <c r="E16" s="64"/>
      <c r="F16" s="64"/>
      <c r="G16" s="64"/>
      <c r="H16" s="64"/>
      <c r="I16" s="64"/>
      <c r="J16" s="64"/>
      <c r="K16" s="64"/>
      <c r="L16" s="64"/>
      <c r="M16" s="64"/>
      <c r="N16" s="64"/>
      <c r="O16" s="64"/>
      <c r="P16" s="64"/>
      <c r="Q16" s="64"/>
      <c r="R16" s="64"/>
      <c r="S16" s="64"/>
      <c r="T16" s="64"/>
    </row>
    <row r="17" spans="1:20" ht="15.6">
      <c r="A17" s="64"/>
      <c r="B17" s="64"/>
      <c r="C17" s="64"/>
      <c r="D17" s="64"/>
      <c r="E17" s="64"/>
      <c r="F17" s="64"/>
      <c r="G17" s="64"/>
      <c r="H17" s="64"/>
      <c r="I17" s="64"/>
      <c r="J17" s="64"/>
      <c r="K17" s="64"/>
      <c r="L17" s="64"/>
      <c r="M17" s="64"/>
      <c r="N17" s="64"/>
      <c r="O17" s="64"/>
      <c r="P17" s="64"/>
      <c r="Q17" s="64"/>
      <c r="R17" s="64"/>
      <c r="S17" s="64"/>
      <c r="T17" s="64"/>
    </row>
    <row r="18" spans="1:20" ht="15" customHeight="1">
      <c r="A18" s="63"/>
      <c r="B18" s="63"/>
      <c r="C18" s="63"/>
      <c r="D18" s="63"/>
      <c r="E18" s="63"/>
      <c r="F18" s="63"/>
      <c r="G18" s="63"/>
      <c r="H18" s="63"/>
      <c r="I18" s="63"/>
      <c r="J18" s="63"/>
      <c r="K18" s="63"/>
      <c r="L18" s="63"/>
      <c r="M18" s="63"/>
      <c r="N18" s="63"/>
    </row>
    <row r="19" spans="1:20">
      <c r="A19" s="63"/>
      <c r="B19" s="63"/>
      <c r="C19" s="63"/>
      <c r="D19" s="63"/>
      <c r="E19" s="63"/>
      <c r="F19" s="63"/>
      <c r="G19" s="63"/>
      <c r="H19" s="63"/>
      <c r="I19" s="63"/>
      <c r="J19" s="63"/>
      <c r="K19" s="63"/>
      <c r="L19" s="63"/>
      <c r="M19" s="63"/>
      <c r="N19" s="63"/>
    </row>
    <row r="20" spans="1:20">
      <c r="A20" s="63"/>
      <c r="B20" s="63"/>
      <c r="C20" s="63"/>
      <c r="D20" s="63"/>
      <c r="E20" s="63"/>
      <c r="F20" s="63"/>
      <c r="G20" s="63"/>
      <c r="H20" s="63"/>
      <c r="I20" s="63"/>
      <c r="J20" s="63"/>
      <c r="K20" s="63"/>
      <c r="L20" s="63"/>
      <c r="M20" s="63"/>
      <c r="N20" s="63"/>
    </row>
    <row r="21" spans="1:20">
      <c r="A21" s="63"/>
      <c r="B21" s="63"/>
      <c r="C21" s="63"/>
      <c r="D21" s="63"/>
      <c r="E21" s="63"/>
      <c r="F21" s="63"/>
      <c r="G21" s="63"/>
      <c r="H21" s="63"/>
      <c r="I21" s="63"/>
      <c r="J21" s="63"/>
      <c r="K21" s="63"/>
      <c r="L21" s="63"/>
      <c r="M21" s="63"/>
      <c r="N21" s="63"/>
    </row>
    <row r="22" spans="1:20">
      <c r="A22" s="63"/>
      <c r="B22" s="63"/>
      <c r="C22" s="63"/>
      <c r="D22" s="63"/>
      <c r="E22" s="63"/>
      <c r="F22" s="63"/>
      <c r="G22" s="63"/>
      <c r="H22" s="63"/>
      <c r="I22" s="63"/>
      <c r="J22" s="63"/>
      <c r="K22" s="63"/>
      <c r="L22" s="63"/>
      <c r="M22" s="63"/>
      <c r="N22" s="63"/>
    </row>
  </sheetData>
  <mergeCells count="1">
    <mergeCell ref="A1:T1"/>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2">
    <tabColor rgb="FF92D050"/>
  </sheetPr>
  <dimension ref="A1:B29"/>
  <sheetViews>
    <sheetView showGridLines="0" topLeftCell="A4" workbookViewId="0">
      <selection activeCell="D27" sqref="D27"/>
    </sheetView>
  </sheetViews>
  <sheetFormatPr defaultColWidth="11.42578125" defaultRowHeight="14.45"/>
  <cols>
    <col min="1" max="1" width="33.7109375" bestFit="1" customWidth="1"/>
    <col min="2" max="2" width="62.85546875" bestFit="1" customWidth="1"/>
  </cols>
  <sheetData>
    <row r="1" spans="1:2">
      <c r="A1" s="24"/>
      <c r="B1" s="24"/>
    </row>
    <row r="2" spans="1:2">
      <c r="A2" s="24"/>
      <c r="B2" s="24"/>
    </row>
    <row r="3" spans="1:2">
      <c r="A3" s="24"/>
      <c r="B3" s="24"/>
    </row>
    <row r="4" spans="1:2">
      <c r="A4" s="24"/>
      <c r="B4" s="24"/>
    </row>
    <row r="5" spans="1:2">
      <c r="A5" s="27" t="s">
        <v>24</v>
      </c>
      <c r="B5" s="28" t="s">
        <v>25</v>
      </c>
    </row>
    <row r="6" spans="1:2">
      <c r="B6" s="34" t="s">
        <v>26</v>
      </c>
    </row>
    <row r="8" spans="1:2" ht="23.45">
      <c r="A8" s="36" t="s">
        <v>90</v>
      </c>
      <c r="B8" s="36"/>
    </row>
    <row r="10" spans="1:2" ht="15" thickBot="1"/>
    <row r="11" spans="1:2" ht="15" thickTop="1">
      <c r="A11" s="7" t="s">
        <v>4</v>
      </c>
      <c r="B11" s="10" t="s">
        <v>90</v>
      </c>
    </row>
    <row r="12" spans="1:2" ht="43.15">
      <c r="A12" s="8" t="s">
        <v>28</v>
      </c>
      <c r="B12" s="5" t="s">
        <v>91</v>
      </c>
    </row>
    <row r="13" spans="1:2" ht="43.15">
      <c r="A13" s="8" t="s">
        <v>92</v>
      </c>
      <c r="B13" s="5" t="s">
        <v>93</v>
      </c>
    </row>
    <row r="14" spans="1:2">
      <c r="A14" s="8" t="s">
        <v>30</v>
      </c>
      <c r="B14" s="11" t="s">
        <v>94</v>
      </c>
    </row>
    <row r="15" spans="1:2">
      <c r="A15" s="8" t="s">
        <v>95</v>
      </c>
      <c r="B15" s="11" t="s">
        <v>96</v>
      </c>
    </row>
    <row r="16" spans="1:2">
      <c r="A16" s="8" t="s">
        <v>97</v>
      </c>
      <c r="B16" s="11" t="s">
        <v>98</v>
      </c>
    </row>
    <row r="17" spans="1:2" ht="57.6">
      <c r="A17" s="8" t="s">
        <v>33</v>
      </c>
      <c r="B17" s="5" t="s">
        <v>99</v>
      </c>
    </row>
    <row r="18" spans="1:2" ht="43.9" thickBot="1">
      <c r="A18" s="9" t="s">
        <v>34</v>
      </c>
      <c r="B18" s="6" t="s">
        <v>100</v>
      </c>
    </row>
    <row r="19" spans="1:2" ht="15" thickTop="1"/>
    <row r="20" spans="1:2" ht="15" thickBot="1"/>
    <row r="21" spans="1:2" ht="15" thickTop="1">
      <c r="A21" s="37" t="s">
        <v>101</v>
      </c>
      <c r="B21" s="12"/>
    </row>
    <row r="22" spans="1:2">
      <c r="A22" s="13"/>
      <c r="B22" s="14"/>
    </row>
    <row r="23" spans="1:2">
      <c r="A23" s="13" t="s">
        <v>102</v>
      </c>
      <c r="B23" s="19"/>
    </row>
    <row r="24" spans="1:2">
      <c r="A24" s="13"/>
      <c r="B24" s="14"/>
    </row>
    <row r="25" spans="1:2">
      <c r="A25" s="13" t="s">
        <v>103</v>
      </c>
      <c r="B25" s="19"/>
    </row>
    <row r="26" spans="1:2">
      <c r="A26" s="13"/>
      <c r="B26" s="14"/>
    </row>
    <row r="27" spans="1:2">
      <c r="A27" s="13" t="s">
        <v>104</v>
      </c>
      <c r="B27" s="20" t="str">
        <f>IF(B23="",(""),(B23/B25))</f>
        <v/>
      </c>
    </row>
    <row r="28" spans="1:2" ht="15" thickBot="1">
      <c r="A28" s="16"/>
      <c r="B28" s="17"/>
    </row>
    <row r="29" spans="1:2" ht="15" thickTop="1"/>
  </sheetData>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BB4E14312E32E74DA467A537E973722E" ma:contentTypeVersion="8" ma:contentTypeDescription="Ein neues Dokument erstellen." ma:contentTypeScope="" ma:versionID="32fd6ce731f0a270abcea95056f8d431">
  <xsd:schema xmlns:xsd="http://www.w3.org/2001/XMLSchema" xmlns:xs="http://www.w3.org/2001/XMLSchema" xmlns:p="http://schemas.microsoft.com/office/2006/metadata/properties" xmlns:ns2="338bfb26-5841-4ed7-948b-280e849a9fdb" targetNamespace="http://schemas.microsoft.com/office/2006/metadata/properties" ma:root="true" ma:fieldsID="20486bf88eba5f93d8c331636e38b233" ns2:_="">
    <xsd:import namespace="338bfb26-5841-4ed7-948b-280e849a9fdb"/>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8bfb26-5841-4ed7-948b-280e849a9f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6C0F37E-A4C5-43B2-AA5D-D6DC5B664012}"/>
</file>

<file path=customXml/itemProps2.xml><?xml version="1.0" encoding="utf-8"?>
<ds:datastoreItem xmlns:ds="http://schemas.openxmlformats.org/officeDocument/2006/customXml" ds:itemID="{4700458E-57D5-43AE-B292-F4BD645BCE0F}"/>
</file>

<file path=customXml/itemProps3.xml><?xml version="1.0" encoding="utf-8"?>
<ds:datastoreItem xmlns:ds="http://schemas.openxmlformats.org/officeDocument/2006/customXml" ds:itemID="{48F7BE2D-64A8-4289-A62C-458D4EBFC2BF}"/>
</file>

<file path=docProps/app.xml><?xml version="1.0" encoding="utf-8"?>
<Properties xmlns="http://schemas.openxmlformats.org/officeDocument/2006/extended-properties" xmlns:vt="http://schemas.openxmlformats.org/officeDocument/2006/docPropsVTypes">
  <Application>Microsoft Excel Online</Application>
  <Manager/>
  <Company>Hewlett-Packard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Constanze</dc:creator>
  <cp:keywords/>
  <dc:description/>
  <cp:lastModifiedBy>Wemke de Vries</cp:lastModifiedBy>
  <cp:revision/>
  <dcterms:created xsi:type="dcterms:W3CDTF">2010-11-07T18:33:17Z</dcterms:created>
  <dcterms:modified xsi:type="dcterms:W3CDTF">2022-01-06T09:09:32Z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0x010100BB4E14312E32E74DA467A537E973722E</vt:lpwstr>
  </property>
</Properties>
</file>